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10"/>
  </bookViews>
  <sheets>
    <sheet name="2023.08" sheetId="13" r:id="rId1"/>
    <sheet name="2023.09" sheetId="14" r:id="rId2"/>
    <sheet name="2023.10" sheetId="12" r:id="rId3"/>
    <sheet name="2023.11" sheetId="15" r:id="rId4"/>
    <sheet name="2023.12" sheetId="16" r:id="rId5"/>
    <sheet name="2024.01" sheetId="19" r:id="rId6"/>
    <sheet name="2023-2024上学期文明班评比结果汇总" sheetId="17" r:id="rId7"/>
    <sheet name="2-3" sheetId="21" r:id="rId8"/>
    <sheet name="4月" sheetId="22" r:id="rId9"/>
    <sheet name="5" sheetId="23" r:id="rId10"/>
    <sheet name="6-7" sheetId="24" r:id="rId11"/>
    <sheet name="2023-2024下学期文明班评比结果汇总 (2)" sheetId="20" r:id="rId12"/>
  </sheets>
  <calcPr calcId="144525"/>
</workbook>
</file>

<file path=xl/sharedStrings.xml><?xml version="1.0" encoding="utf-8"?>
<sst xmlns="http://schemas.openxmlformats.org/spreadsheetml/2006/main" count="2041" uniqueCount="362">
  <si>
    <t>南海中学分校“文明班”评比结果（2023年8月）</t>
  </si>
  <si>
    <t>班别</t>
  </si>
  <si>
    <t>教学区</t>
  </si>
  <si>
    <t>宿舍区</t>
  </si>
  <si>
    <t>校园区</t>
  </si>
  <si>
    <t>加分</t>
  </si>
  <si>
    <t>总分</t>
  </si>
  <si>
    <t>等第</t>
  </si>
  <si>
    <t>纪律20分</t>
  </si>
  <si>
    <t>卫生10分</t>
  </si>
  <si>
    <t>仪表10分</t>
  </si>
  <si>
    <t>规范5分</t>
  </si>
  <si>
    <t>眼保健操4分</t>
  </si>
  <si>
    <t>课堂登记表3分</t>
  </si>
  <si>
    <t>三检3分</t>
  </si>
  <si>
    <t>内务25分</t>
  </si>
  <si>
    <t>纪律10分</t>
  </si>
  <si>
    <t>巡查3分</t>
  </si>
  <si>
    <t>跑操4分</t>
  </si>
  <si>
    <t>集会３分</t>
  </si>
  <si>
    <t>活动加分</t>
  </si>
  <si>
    <t>课堂登记表加分</t>
  </si>
  <si>
    <t>标兵宿舍加分</t>
  </si>
  <si>
    <t>大清洁加分</t>
  </si>
  <si>
    <t>三(1)</t>
  </si>
  <si>
    <t>优秀</t>
  </si>
  <si>
    <t>1.5.8.10.14必须前3名才能获得标兵班级，前5名才能获得优秀班级</t>
  </si>
  <si>
    <t>三(2)</t>
  </si>
  <si>
    <t>标兵</t>
  </si>
  <si>
    <t>三(3)</t>
  </si>
  <si>
    <t>三(4)</t>
  </si>
  <si>
    <t>达标</t>
  </si>
  <si>
    <t>三(5)</t>
  </si>
  <si>
    <t>三(6)</t>
  </si>
  <si>
    <t>三(7)</t>
  </si>
  <si>
    <t>三(8)</t>
  </si>
  <si>
    <t>三(9)</t>
  </si>
  <si>
    <t>三(10)</t>
  </si>
  <si>
    <t>三(11)</t>
  </si>
  <si>
    <t>三(12)</t>
  </si>
  <si>
    <t>三(13)</t>
  </si>
  <si>
    <t>三(14)</t>
  </si>
  <si>
    <t xml:space="preserve">  注：以年级为单位，各班每月按以上数据排出先后顺序，１－３名（宏志班须前2名内且在98分及以上）授予“标兵班级”称号；４－６名（次宏志班须前４名内且在94分及以上），授予“优秀班级”称号。每月总分低于80分的班级为不及格班级"△"。</t>
  </si>
  <si>
    <t>标兵宿舍</t>
  </si>
  <si>
    <t>高一</t>
  </si>
  <si>
    <t>班级</t>
  </si>
  <si>
    <t>高二</t>
  </si>
  <si>
    <t>高三</t>
  </si>
  <si>
    <t>A201</t>
  </si>
  <si>
    <t>A202</t>
  </si>
  <si>
    <t>C206</t>
  </si>
  <si>
    <t>A301</t>
  </si>
  <si>
    <t>C401</t>
  </si>
  <si>
    <t>A206</t>
  </si>
  <si>
    <t>C306</t>
  </si>
  <si>
    <t>C312</t>
  </si>
  <si>
    <t>C411</t>
  </si>
  <si>
    <t>A312</t>
  </si>
  <si>
    <t>三（1）班</t>
  </si>
  <si>
    <t>三（1、2）班</t>
  </si>
  <si>
    <t>三（2）班</t>
  </si>
  <si>
    <t>三（2、4、9）班</t>
  </si>
  <si>
    <t>三（5）班</t>
  </si>
  <si>
    <t>三（4、7）班</t>
  </si>
  <si>
    <t>三（10、11、13）班</t>
  </si>
  <si>
    <t>三（12）班</t>
  </si>
  <si>
    <t>南海中学分校“文明班”评比结果（2023年9月）</t>
  </si>
  <si>
    <t>一(1)</t>
  </si>
  <si>
    <t>1、3班总分需排在前2名才能获得标兵班级，总分在第3名则为优秀班级，总分在第3名后的则为达标班级；2、4班则需要总分在前4名才能获得优秀班级，总分在第4名后的则为达标班级。</t>
  </si>
  <si>
    <t>一(2)</t>
  </si>
  <si>
    <t>一(3)</t>
  </si>
  <si>
    <t>一(4)</t>
  </si>
  <si>
    <t>一(5)</t>
  </si>
  <si>
    <t>一(6)</t>
  </si>
  <si>
    <t>一(7)</t>
  </si>
  <si>
    <t>一(8)</t>
  </si>
  <si>
    <t>一(9)</t>
  </si>
  <si>
    <t>一(10)</t>
  </si>
  <si>
    <t>一(11)</t>
  </si>
  <si>
    <t>一(12)</t>
  </si>
  <si>
    <t>一(13)</t>
  </si>
  <si>
    <t>二(1)</t>
  </si>
  <si>
    <t>说明：1.4.11班必须前3名才能获得标兵班级，7.9班必须前5名才能获得优秀班级。宏志班及次宏志班未达到要求次的，评优名额自动让给其他班级。</t>
  </si>
  <si>
    <t>二(2)</t>
  </si>
  <si>
    <t>二(3)</t>
  </si>
  <si>
    <t>二(4)</t>
  </si>
  <si>
    <t>二(5)</t>
  </si>
  <si>
    <t>二(6)</t>
  </si>
  <si>
    <t>二(7)</t>
  </si>
  <si>
    <t>二(8)</t>
  </si>
  <si>
    <t>二(9)</t>
  </si>
  <si>
    <t>二(10)</t>
  </si>
  <si>
    <t>二(11)</t>
  </si>
  <si>
    <t>二(12)</t>
  </si>
  <si>
    <t>二(13)</t>
  </si>
  <si>
    <t>二(14)</t>
  </si>
  <si>
    <t>B602</t>
  </si>
  <si>
    <t>B605</t>
  </si>
  <si>
    <t>B606</t>
  </si>
  <si>
    <t>A706</t>
  </si>
  <si>
    <t>B511</t>
  </si>
  <si>
    <t>B611</t>
  </si>
  <si>
    <t>A614</t>
  </si>
  <si>
    <t>B405</t>
  </si>
  <si>
    <t>B209</t>
  </si>
  <si>
    <t>B202</t>
  </si>
  <si>
    <t>一（2）班</t>
  </si>
  <si>
    <t>一（3）班</t>
  </si>
  <si>
    <t>一（4）班</t>
  </si>
  <si>
    <t>一（6、7）班</t>
  </si>
  <si>
    <t>一（10）班</t>
  </si>
  <si>
    <t>一（12）班</t>
  </si>
  <si>
    <t>一（13）班</t>
  </si>
  <si>
    <t>A501</t>
  </si>
  <si>
    <t>C602</t>
  </si>
  <si>
    <t>C604</t>
  </si>
  <si>
    <t>C605</t>
  </si>
  <si>
    <t>A509</t>
  </si>
  <si>
    <t>C612</t>
  </si>
  <si>
    <t>B305</t>
  </si>
  <si>
    <t>C701</t>
  </si>
  <si>
    <t>A406</t>
  </si>
  <si>
    <t>A413</t>
  </si>
  <si>
    <t>二（1）班</t>
  </si>
  <si>
    <t>二（2）班</t>
  </si>
  <si>
    <t>二（4）班</t>
  </si>
  <si>
    <t>二（6）班</t>
  </si>
  <si>
    <t>二（7）班</t>
  </si>
  <si>
    <t>二（8）班</t>
  </si>
  <si>
    <t>二（11）班</t>
  </si>
  <si>
    <t>C202</t>
  </si>
  <si>
    <t>A203</t>
  </si>
  <si>
    <t>C307</t>
  </si>
  <si>
    <t>A214</t>
  </si>
  <si>
    <t>C410</t>
  </si>
  <si>
    <t>C212</t>
  </si>
  <si>
    <t>三（4、7）</t>
  </si>
  <si>
    <t>三（4）班</t>
  </si>
  <si>
    <t>三（7）班</t>
  </si>
  <si>
    <t>三（8）班</t>
  </si>
  <si>
    <t>三（11、12）班</t>
  </si>
  <si>
    <t>南海中学分校“文明班”评比结果（2023年10月）</t>
  </si>
  <si>
    <t>说明：
名额3：4：6
1、3班须前2两名才能获得标兵，前四名才能获得优秀；
2、4班须前三名才能获得标兵，前四名才能获得优秀；
否则标兵、优秀名额由其余班级获得。</t>
  </si>
  <si>
    <t>1、4、7、11这4个班级为第一梯度班级，其余班级为第二梯度班级，梯度班级之间相互评比；第一梯度班级争2个标兵和1个优秀名额（年级总分前二评为标兵，年级总分第三名评优秀，第一梯度班级总分跌出年级前三将无资格参与标兵和优秀班级评选，标兵或优秀名额将顺延到第二梯度班级）；正常情况第二梯度班级争1个标兵、3个优秀名额（9班总分需在第二梯度班级总分第一可评为标兵，总分第二评优秀，跌出前二将无资格评标兵和优秀班级）。</t>
  </si>
  <si>
    <t>B608</t>
  </si>
  <si>
    <t>A702</t>
  </si>
  <si>
    <t>B601</t>
  </si>
  <si>
    <t>B507</t>
  </si>
  <si>
    <t>A613</t>
  </si>
  <si>
    <t>B503</t>
  </si>
  <si>
    <t>B205</t>
  </si>
  <si>
    <t>B409</t>
  </si>
  <si>
    <t>一（1）班</t>
  </si>
  <si>
    <t>一（6）班</t>
  </si>
  <si>
    <t>一（7）班</t>
  </si>
  <si>
    <t>一（7、8）班</t>
  </si>
  <si>
    <t>一（11）班</t>
  </si>
  <si>
    <t>一（9、12）班</t>
  </si>
  <si>
    <t>C511</t>
  </si>
  <si>
    <t>B301</t>
  </si>
  <si>
    <t>B306</t>
  </si>
  <si>
    <t>C702</t>
  </si>
  <si>
    <t>A601</t>
  </si>
  <si>
    <t>C709</t>
  </si>
  <si>
    <t>二（3、11）班</t>
  </si>
  <si>
    <t>二（5）班</t>
  </si>
  <si>
    <t>二（9）班</t>
  </si>
  <si>
    <t>C203</t>
  </si>
  <si>
    <t>C208</t>
  </si>
  <si>
    <t>三（9）班</t>
  </si>
  <si>
    <t>南海中学分校“文明班”评比结果（2023年11月）</t>
  </si>
  <si>
    <t>说明：
名额3：4：6
1、3班须前2两名才能获得标兵，第3名才能获得优秀；
2、4班须前3名才能获得标兵，前4名才能获得优秀；
否则标兵、优秀名额由其余班级获得。</t>
  </si>
  <si>
    <t>说明：1、4、7、9、11这5个班级为第一梯队班级，其余班级为第二梯队班级，梯队班级之间相互评比；第一梯队班级年级总分前二评为标兵，1、4、7、11年级总分年级第3、4评优秀，9班总分第3--5评为优秀班级；第一梯队班级总分跌出年级前四（9班前五）将无资格参与标兵和优秀班级评选，标兵或优秀名额将顺延到第二梯队班级）。</t>
  </si>
  <si>
    <t>1.5.8.10必须前2名才能获得标兵班级，前4名才能获得优秀班级</t>
  </si>
  <si>
    <t>体艺生不在，不参评</t>
  </si>
  <si>
    <t>A701</t>
  </si>
  <si>
    <t>B610</t>
  </si>
  <si>
    <t>B207</t>
  </si>
  <si>
    <t>C510</t>
  </si>
  <si>
    <t>C611</t>
  </si>
  <si>
    <t>B304</t>
  </si>
  <si>
    <t>二（2、7）班</t>
  </si>
  <si>
    <t>C302</t>
  </si>
  <si>
    <t>C303</t>
  </si>
  <si>
    <t>C402</t>
  </si>
  <si>
    <t>A213</t>
  </si>
  <si>
    <t>C311</t>
  </si>
  <si>
    <t>A305</t>
  </si>
  <si>
    <t>C412</t>
  </si>
  <si>
    <t>三（2、4、9）</t>
  </si>
  <si>
    <t>三（3）班</t>
  </si>
  <si>
    <t>三（10）班</t>
  </si>
  <si>
    <t>三（10、11、12）</t>
  </si>
  <si>
    <t>南海中学分校“文明班”评比结果（2023年12月）</t>
  </si>
  <si>
    <t>体艺生不齐，不参评</t>
  </si>
  <si>
    <t>B607</t>
  </si>
  <si>
    <t>B502</t>
  </si>
  <si>
    <t>B311</t>
  </si>
  <si>
    <t>一（8）班</t>
  </si>
  <si>
    <t>C601</t>
  </si>
  <si>
    <t>A404</t>
  </si>
  <si>
    <t>A205</t>
  </si>
  <si>
    <t>C403</t>
  </si>
  <si>
    <t>A304</t>
  </si>
  <si>
    <t>A310</t>
  </si>
  <si>
    <t>C502</t>
  </si>
  <si>
    <t>三（3、5）班</t>
  </si>
  <si>
    <t>三（11）班</t>
  </si>
  <si>
    <t>三（9、13）班</t>
  </si>
  <si>
    <t>南海中学分校“文明班”评比结果（2024年1月）</t>
  </si>
  <si>
    <t>B201</t>
  </si>
  <si>
    <t>A405</t>
  </si>
  <si>
    <t>A514</t>
  </si>
  <si>
    <t>二（12）班</t>
  </si>
  <si>
    <t>C301</t>
  </si>
  <si>
    <t>A209</t>
  </si>
  <si>
    <t>A210</t>
  </si>
  <si>
    <t>三（2、4、9、11）</t>
  </si>
  <si>
    <t>三（6、8）班</t>
  </si>
  <si>
    <t>2023-2024上学期文明班评比结果汇总</t>
  </si>
  <si>
    <t>姓名</t>
  </si>
  <si>
    <t>8月</t>
  </si>
  <si>
    <t>9月</t>
  </si>
  <si>
    <t>10月</t>
  </si>
  <si>
    <t>11月</t>
  </si>
  <si>
    <t>12月</t>
  </si>
  <si>
    <t>1月</t>
  </si>
  <si>
    <t>高一（1）班</t>
  </si>
  <si>
    <t>李东燕</t>
  </si>
  <si>
    <t>高一（2）班</t>
  </si>
  <si>
    <t>黄惠欣</t>
  </si>
  <si>
    <t>高一（3）班</t>
  </si>
  <si>
    <t>关智桢</t>
  </si>
  <si>
    <t>高一（4）班</t>
  </si>
  <si>
    <t>刘玮</t>
  </si>
  <si>
    <t>高一（5）班</t>
  </si>
  <si>
    <t>陈菀怡</t>
  </si>
  <si>
    <t>高一（6）班</t>
  </si>
  <si>
    <t>严意萍</t>
  </si>
  <si>
    <t>高一（7）班</t>
  </si>
  <si>
    <t>王浩冰</t>
  </si>
  <si>
    <t>高一（8）班</t>
  </si>
  <si>
    <t>陈晓伦</t>
  </si>
  <si>
    <t>高一（9）班</t>
  </si>
  <si>
    <t>余灼滔</t>
  </si>
  <si>
    <t>高一（10）班</t>
  </si>
  <si>
    <t>董子薇</t>
  </si>
  <si>
    <t>高一（11）班</t>
  </si>
  <si>
    <t>李雨憧</t>
  </si>
  <si>
    <t>高一（12）班</t>
  </si>
  <si>
    <t>吴丽欢</t>
  </si>
  <si>
    <t>高一（13）班</t>
  </si>
  <si>
    <t>李嘉华</t>
  </si>
  <si>
    <t>高二（1）班</t>
  </si>
  <si>
    <t>景艳锋</t>
  </si>
  <si>
    <t>高二（2）班</t>
  </si>
  <si>
    <t>刘金妹</t>
  </si>
  <si>
    <t>高二（3）班</t>
  </si>
  <si>
    <t>巫诗茵</t>
  </si>
  <si>
    <t>高二（4）班</t>
  </si>
  <si>
    <t>郑景文</t>
  </si>
  <si>
    <t>高二（5）班</t>
  </si>
  <si>
    <t>陈金凤</t>
  </si>
  <si>
    <t>高二（6）班</t>
  </si>
  <si>
    <t>龚小容</t>
  </si>
  <si>
    <t>高二（7）班</t>
  </si>
  <si>
    <t>刘辉</t>
  </si>
  <si>
    <t>高二（8）班</t>
  </si>
  <si>
    <t>黄玉涵</t>
  </si>
  <si>
    <t>高二（9）班</t>
  </si>
  <si>
    <t>郭梅坚</t>
  </si>
  <si>
    <t>高二（10）班</t>
  </si>
  <si>
    <t>林肯</t>
  </si>
  <si>
    <t>高二（11）班</t>
  </si>
  <si>
    <t>吴芯莹</t>
  </si>
  <si>
    <t>高二（12）班</t>
  </si>
  <si>
    <t>刘赞棉</t>
  </si>
  <si>
    <t>高二（13）班</t>
  </si>
  <si>
    <t>龚蕾</t>
  </si>
  <si>
    <t>高二（14）班</t>
  </si>
  <si>
    <t>谭恩强</t>
  </si>
  <si>
    <t>高三（1）班</t>
  </si>
  <si>
    <t>石惠雅</t>
  </si>
  <si>
    <t>高三（2）班</t>
  </si>
  <si>
    <t>吴贤圣</t>
  </si>
  <si>
    <t>高三（3）班</t>
  </si>
  <si>
    <t>黄海峰</t>
  </si>
  <si>
    <t>高三（4）班</t>
  </si>
  <si>
    <t>潘满然</t>
  </si>
  <si>
    <t>高三（5）班</t>
  </si>
  <si>
    <t>高丽燕</t>
  </si>
  <si>
    <t>高三（6）班</t>
  </si>
  <si>
    <t>林良娟</t>
  </si>
  <si>
    <t>高三（7）班</t>
  </si>
  <si>
    <t>罗愉欢</t>
  </si>
  <si>
    <t>高三（8）班</t>
  </si>
  <si>
    <t>李偲源</t>
  </si>
  <si>
    <t>高三（9）班</t>
  </si>
  <si>
    <t>李慧珊</t>
  </si>
  <si>
    <t>高三（10）班</t>
  </si>
  <si>
    <t>于雅帆</t>
  </si>
  <si>
    <t>高三（11）班</t>
  </si>
  <si>
    <t>周菲</t>
  </si>
  <si>
    <t>高三（12）班</t>
  </si>
  <si>
    <t>张小敏</t>
  </si>
  <si>
    <t>高三（13）班</t>
  </si>
  <si>
    <t>莫方锋</t>
  </si>
  <si>
    <t>高三（14）班</t>
  </si>
  <si>
    <t>杜润琴</t>
  </si>
  <si>
    <t>南海中学分校“文明班”评比结果（2024年2-3月）</t>
  </si>
  <si>
    <t>说明：
名额3：4：6
1、5、10班须前两名才能获得标兵，前三名才能获得优秀；否则退让；
4、7班须前五名才能获得优秀；否则退让；</t>
  </si>
  <si>
    <t>不达标</t>
  </si>
  <si>
    <t>三(15)</t>
  </si>
  <si>
    <r>
      <rPr>
        <b/>
        <sz val="10"/>
        <rFont val="仿宋_GB2312"/>
        <charset val="134"/>
      </rPr>
      <t xml:space="preserve">  注：以年级为单位，各班每月按以上数据排出先后顺序，１－３名（宏志班须前2名内且在98分及以上）授予“标兵班级”称号；４－</t>
    </r>
    <r>
      <rPr>
        <b/>
        <sz val="10"/>
        <rFont val="宋体"/>
        <charset val="134"/>
      </rPr>
      <t>7</t>
    </r>
    <r>
      <rPr>
        <b/>
        <sz val="10"/>
        <rFont val="仿宋_GB2312"/>
        <charset val="134"/>
      </rPr>
      <t>名（次宏志班须前４名内且在94分及以上），授予“优秀班级”称号。每月总分低于80分的班级为"</t>
    </r>
    <r>
      <rPr>
        <b/>
        <sz val="10"/>
        <rFont val="宋体"/>
        <charset val="134"/>
      </rPr>
      <t>不达标班级</t>
    </r>
    <r>
      <rPr>
        <b/>
        <sz val="10"/>
        <rFont val="仿宋_GB2312"/>
        <charset val="134"/>
      </rPr>
      <t>"。</t>
    </r>
  </si>
  <si>
    <t>B609</t>
  </si>
  <si>
    <t>B505</t>
  </si>
  <si>
    <t>B506</t>
  </si>
  <si>
    <t>B210</t>
  </si>
  <si>
    <t>B211</t>
  </si>
  <si>
    <t>B204</t>
  </si>
  <si>
    <t>A604</t>
  </si>
  <si>
    <t>一（5）班</t>
  </si>
  <si>
    <t>一（3、6）二（9、14）</t>
  </si>
  <si>
    <t>C409</t>
  </si>
  <si>
    <t>A308</t>
  </si>
  <si>
    <t>三（2、3）班</t>
  </si>
  <si>
    <t>三（6）班</t>
  </si>
  <si>
    <t>南海中学分校“文明班”评比结果（2024年4月）</t>
  </si>
  <si>
    <t>A714</t>
  </si>
  <si>
    <t>A709</t>
  </si>
  <si>
    <t>B407</t>
  </si>
  <si>
    <t>一（3、6）二（9）班</t>
  </si>
  <si>
    <t>C603</t>
  </si>
  <si>
    <t>A408</t>
  </si>
  <si>
    <t>C610</t>
  </si>
  <si>
    <t>A503</t>
  </si>
  <si>
    <t>二（13）班</t>
  </si>
  <si>
    <t>A204</t>
  </si>
  <si>
    <t>A306</t>
  </si>
  <si>
    <t>三（10、11、12）班</t>
  </si>
  <si>
    <t>南海中学分校“文明班”评比结果（2024年5月）</t>
  </si>
  <si>
    <t>A713</t>
  </si>
  <si>
    <t>B504</t>
  </si>
  <si>
    <t>B508</t>
  </si>
  <si>
    <t>A607</t>
  </si>
  <si>
    <t>A211</t>
  </si>
  <si>
    <t>C504</t>
  </si>
  <si>
    <t>三（14）班</t>
  </si>
  <si>
    <t>南海中学分校“文明班”评比结果（2024年6-7月）</t>
  </si>
  <si>
    <t>B406</t>
  </si>
  <si>
    <t>B203</t>
  </si>
  <si>
    <t>A504</t>
  </si>
  <si>
    <t>2023-2024下学期文明班评比结果汇总</t>
  </si>
  <si>
    <t>2-3月</t>
  </si>
  <si>
    <t>4月</t>
  </si>
  <si>
    <t>5月</t>
  </si>
  <si>
    <t>6-7月</t>
  </si>
  <si>
    <t>月</t>
  </si>
  <si>
    <t>江嘉议</t>
  </si>
  <si>
    <t>冯瑞文</t>
  </si>
  <si>
    <t>高三（15）班</t>
  </si>
  <si>
    <t>程艳斌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</si>
</sst>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);[Red]\(0.0\)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_);\(0.0\)"/>
    <numFmt numFmtId="179" formatCode="0.00_ 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16"/>
      <name val="微软雅黑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仿宋_GB2312"/>
      <charset val="134"/>
    </font>
    <font>
      <b/>
      <sz val="10"/>
      <color indexed="2"/>
      <name val="微软雅黑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10"/>
      <color indexed="14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21" borderId="26" applyNumberFormat="0" applyAlignment="0" applyProtection="0">
      <alignment vertical="center"/>
    </xf>
    <xf numFmtId="0" fontId="43" fillId="21" borderId="21" applyNumberFormat="0" applyAlignment="0" applyProtection="0">
      <alignment vertical="center"/>
    </xf>
    <xf numFmtId="0" fontId="44" fillId="24" borderId="27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9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5" fillId="0" borderId="1" xfId="47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0" fontId="8" fillId="2" borderId="1" xfId="0" applyFont="1" applyFill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79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79" fontId="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S17" sqref="S17"/>
    </sheetView>
  </sheetViews>
  <sheetFormatPr defaultColWidth="9" defaultRowHeight="13.5"/>
  <cols>
    <col min="1" max="1" width="8.54166666666667" customWidth="1"/>
    <col min="2" max="7" width="7.725" customWidth="1"/>
    <col min="8" max="8" width="7.81666666666667" customWidth="1"/>
    <col min="9" max="14" width="7.725" customWidth="1"/>
    <col min="15" max="15" width="6.31666666666667" customWidth="1"/>
    <col min="16" max="17" width="7.725" customWidth="1"/>
    <col min="18" max="18" width="11.4416666666667" customWidth="1"/>
    <col min="19" max="19" width="7.725" customWidth="1"/>
    <col min="20" max="20" width="13.2" customWidth="1"/>
  </cols>
  <sheetData>
    <row r="1" customFormat="1" ht="27" customHeight="1" spans="1:19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54"/>
    </row>
    <row r="2" customFormat="1" spans="1:19">
      <c r="A2" s="121" t="s">
        <v>1</v>
      </c>
      <c r="B2" s="122" t="s">
        <v>2</v>
      </c>
      <c r="C2" s="123"/>
      <c r="D2" s="123"/>
      <c r="E2" s="123"/>
      <c r="F2" s="123"/>
      <c r="G2" s="123"/>
      <c r="H2" s="124"/>
      <c r="I2" s="122" t="s">
        <v>3</v>
      </c>
      <c r="J2" s="124"/>
      <c r="K2" s="122" t="s">
        <v>4</v>
      </c>
      <c r="L2" s="123"/>
      <c r="M2" s="124"/>
      <c r="N2" s="144" t="s">
        <v>5</v>
      </c>
      <c r="O2" s="144"/>
      <c r="P2" s="144"/>
      <c r="Q2" s="144"/>
      <c r="R2" s="155" t="s">
        <v>6</v>
      </c>
      <c r="S2" s="155" t="s">
        <v>7</v>
      </c>
    </row>
    <row r="3" customFormat="1" ht="18" customHeight="1" spans="1:19">
      <c r="A3" s="121"/>
      <c r="B3" s="125" t="s">
        <v>8</v>
      </c>
      <c r="C3" s="125" t="s">
        <v>9</v>
      </c>
      <c r="D3" s="125" t="s">
        <v>10</v>
      </c>
      <c r="E3" s="125" t="s">
        <v>11</v>
      </c>
      <c r="F3" s="126" t="s">
        <v>12</v>
      </c>
      <c r="G3" s="126" t="s">
        <v>13</v>
      </c>
      <c r="H3" s="125" t="s">
        <v>14</v>
      </c>
      <c r="I3" s="125" t="s">
        <v>15</v>
      </c>
      <c r="J3" s="125" t="s">
        <v>16</v>
      </c>
      <c r="K3" s="125" t="s">
        <v>17</v>
      </c>
      <c r="L3" s="125" t="s">
        <v>18</v>
      </c>
      <c r="M3" s="125" t="s">
        <v>19</v>
      </c>
      <c r="N3" s="125" t="s">
        <v>20</v>
      </c>
      <c r="O3" s="126" t="s">
        <v>21</v>
      </c>
      <c r="P3" s="125" t="s">
        <v>22</v>
      </c>
      <c r="Q3" s="39" t="s">
        <v>23</v>
      </c>
      <c r="R3" s="155"/>
      <c r="S3" s="155"/>
    </row>
    <row r="4" customFormat="1" ht="18" customHeight="1" spans="1:19">
      <c r="A4" s="127"/>
      <c r="B4" s="128"/>
      <c r="C4" s="128"/>
      <c r="D4" s="128"/>
      <c r="E4" s="128"/>
      <c r="F4" s="127"/>
      <c r="G4" s="127"/>
      <c r="H4" s="128"/>
      <c r="I4" s="128"/>
      <c r="J4" s="128"/>
      <c r="K4" s="128"/>
      <c r="L4" s="128"/>
      <c r="M4" s="128"/>
      <c r="N4" s="128"/>
      <c r="O4" s="127"/>
      <c r="P4" s="128"/>
      <c r="Q4" s="39"/>
      <c r="R4" s="156"/>
      <c r="S4" s="156"/>
    </row>
    <row r="5" spans="1:20">
      <c r="A5" s="125" t="s">
        <v>24</v>
      </c>
      <c r="B5" s="100">
        <v>19.8</v>
      </c>
      <c r="C5" s="100">
        <v>9.8</v>
      </c>
      <c r="D5" s="100">
        <v>10</v>
      </c>
      <c r="E5" s="100">
        <v>4.4</v>
      </c>
      <c r="F5" s="100">
        <v>4.1</v>
      </c>
      <c r="G5" s="100">
        <v>3</v>
      </c>
      <c r="H5" s="100">
        <v>3</v>
      </c>
      <c r="I5" s="100">
        <v>24.7</v>
      </c>
      <c r="J5" s="100">
        <v>9.8</v>
      </c>
      <c r="K5" s="100">
        <v>3</v>
      </c>
      <c r="L5" s="100">
        <v>4</v>
      </c>
      <c r="M5" s="100">
        <v>3</v>
      </c>
      <c r="N5" s="100"/>
      <c r="O5" s="100">
        <v>2</v>
      </c>
      <c r="P5" s="100">
        <v>1.6</v>
      </c>
      <c r="Q5" s="100">
        <v>1</v>
      </c>
      <c r="R5" s="106">
        <f t="shared" ref="R5:R18" si="0">SUM(B5:Q5)</f>
        <v>103.2</v>
      </c>
      <c r="S5" s="85" t="s">
        <v>25</v>
      </c>
      <c r="T5" s="90" t="s">
        <v>26</v>
      </c>
    </row>
    <row r="6" spans="1:20">
      <c r="A6" s="125" t="s">
        <v>27</v>
      </c>
      <c r="B6" s="100">
        <v>19.5</v>
      </c>
      <c r="C6" s="100">
        <v>9.9</v>
      </c>
      <c r="D6" s="100">
        <v>9.9</v>
      </c>
      <c r="E6" s="100">
        <v>4.6</v>
      </c>
      <c r="F6" s="100">
        <v>3.8</v>
      </c>
      <c r="G6" s="100">
        <v>3</v>
      </c>
      <c r="H6" s="100">
        <v>2.8</v>
      </c>
      <c r="I6" s="100">
        <v>24.7</v>
      </c>
      <c r="J6" s="100">
        <v>9.8</v>
      </c>
      <c r="K6" s="100">
        <v>3</v>
      </c>
      <c r="L6" s="100">
        <v>4</v>
      </c>
      <c r="M6" s="100">
        <v>3</v>
      </c>
      <c r="N6" s="100"/>
      <c r="O6" s="100">
        <v>2</v>
      </c>
      <c r="P6" s="100">
        <v>1.7</v>
      </c>
      <c r="Q6" s="100">
        <v>2</v>
      </c>
      <c r="R6" s="106">
        <f t="shared" si="0"/>
        <v>103.7</v>
      </c>
      <c r="S6" s="86" t="s">
        <v>28</v>
      </c>
      <c r="T6" s="90"/>
    </row>
    <row r="7" spans="1:20">
      <c r="A7" s="125" t="s">
        <v>29</v>
      </c>
      <c r="B7" s="100">
        <v>19.5</v>
      </c>
      <c r="C7" s="100">
        <v>9.5</v>
      </c>
      <c r="D7" s="100">
        <v>10</v>
      </c>
      <c r="E7" s="100">
        <v>4</v>
      </c>
      <c r="F7" s="100">
        <v>4.2</v>
      </c>
      <c r="G7" s="100">
        <v>3</v>
      </c>
      <c r="H7" s="100">
        <v>2.5</v>
      </c>
      <c r="I7" s="100">
        <v>24.6</v>
      </c>
      <c r="J7" s="100">
        <v>9.7</v>
      </c>
      <c r="K7" s="100">
        <v>3</v>
      </c>
      <c r="L7" s="100">
        <v>4</v>
      </c>
      <c r="M7" s="100">
        <v>3</v>
      </c>
      <c r="N7" s="100"/>
      <c r="O7" s="100">
        <v>2</v>
      </c>
      <c r="P7" s="100"/>
      <c r="Q7" s="100">
        <v>2</v>
      </c>
      <c r="R7" s="106">
        <f t="shared" si="0"/>
        <v>101</v>
      </c>
      <c r="S7" s="85" t="s">
        <v>25</v>
      </c>
      <c r="T7" s="90"/>
    </row>
    <row r="8" spans="1:20">
      <c r="A8" s="125" t="s">
        <v>30</v>
      </c>
      <c r="B8" s="100">
        <v>17.1</v>
      </c>
      <c r="C8" s="100">
        <v>9.3</v>
      </c>
      <c r="D8" s="100">
        <v>9.9</v>
      </c>
      <c r="E8" s="100">
        <v>4.5</v>
      </c>
      <c r="F8" s="100">
        <v>3.7</v>
      </c>
      <c r="G8" s="100">
        <v>3</v>
      </c>
      <c r="H8" s="100">
        <v>2.8</v>
      </c>
      <c r="I8" s="100">
        <v>24.4</v>
      </c>
      <c r="J8" s="100">
        <v>9.5</v>
      </c>
      <c r="K8" s="100">
        <v>3</v>
      </c>
      <c r="L8" s="100">
        <v>4</v>
      </c>
      <c r="M8" s="100">
        <v>3</v>
      </c>
      <c r="N8" s="100"/>
      <c r="O8" s="100">
        <v>2</v>
      </c>
      <c r="P8" s="100">
        <v>1</v>
      </c>
      <c r="Q8" s="100">
        <v>1</v>
      </c>
      <c r="R8" s="106">
        <f t="shared" si="0"/>
        <v>98.2</v>
      </c>
      <c r="S8" s="35" t="s">
        <v>31</v>
      </c>
      <c r="T8" s="90"/>
    </row>
    <row r="9" spans="1:20">
      <c r="A9" s="125" t="s">
        <v>32</v>
      </c>
      <c r="B9" s="100">
        <v>17.9</v>
      </c>
      <c r="C9" s="100">
        <v>9.7</v>
      </c>
      <c r="D9" s="100">
        <v>10</v>
      </c>
      <c r="E9" s="100">
        <v>3.7</v>
      </c>
      <c r="F9" s="100">
        <v>3.5</v>
      </c>
      <c r="G9" s="100">
        <v>3</v>
      </c>
      <c r="H9" s="100">
        <v>2.6</v>
      </c>
      <c r="I9" s="100">
        <v>24.6</v>
      </c>
      <c r="J9" s="100">
        <v>9.7</v>
      </c>
      <c r="K9" s="100">
        <v>3</v>
      </c>
      <c r="L9" s="100">
        <v>4</v>
      </c>
      <c r="M9" s="100">
        <v>3</v>
      </c>
      <c r="N9" s="100"/>
      <c r="O9" s="100">
        <v>2</v>
      </c>
      <c r="P9" s="100">
        <v>2</v>
      </c>
      <c r="Q9" s="100">
        <v>2</v>
      </c>
      <c r="R9" s="106">
        <f t="shared" si="0"/>
        <v>100.7</v>
      </c>
      <c r="S9" s="35" t="s">
        <v>31</v>
      </c>
      <c r="T9" s="90"/>
    </row>
    <row r="10" spans="1:20">
      <c r="A10" s="125" t="s">
        <v>33</v>
      </c>
      <c r="B10" s="100">
        <v>16</v>
      </c>
      <c r="C10" s="100">
        <v>9.1</v>
      </c>
      <c r="D10" s="100">
        <v>9.9</v>
      </c>
      <c r="E10" s="100">
        <v>3.8</v>
      </c>
      <c r="F10" s="100">
        <v>4</v>
      </c>
      <c r="G10" s="100">
        <v>3</v>
      </c>
      <c r="H10" s="100">
        <v>3</v>
      </c>
      <c r="I10" s="100">
        <v>24</v>
      </c>
      <c r="J10" s="100">
        <v>9.3</v>
      </c>
      <c r="K10" s="100">
        <v>3</v>
      </c>
      <c r="L10" s="100">
        <v>4</v>
      </c>
      <c r="M10" s="100">
        <v>3</v>
      </c>
      <c r="N10" s="100"/>
      <c r="O10" s="100">
        <v>2</v>
      </c>
      <c r="P10" s="100"/>
      <c r="Q10" s="100">
        <v>3</v>
      </c>
      <c r="R10" s="106">
        <f t="shared" si="0"/>
        <v>97.1</v>
      </c>
      <c r="S10" s="35" t="s">
        <v>31</v>
      </c>
      <c r="T10" s="90"/>
    </row>
    <row r="11" spans="1:20">
      <c r="A11" s="125" t="s">
        <v>34</v>
      </c>
      <c r="B11" s="100">
        <v>19.5</v>
      </c>
      <c r="C11" s="100">
        <v>9.6</v>
      </c>
      <c r="D11" s="100">
        <v>10</v>
      </c>
      <c r="E11" s="100">
        <v>4.8</v>
      </c>
      <c r="F11" s="100">
        <v>4.4</v>
      </c>
      <c r="G11" s="100">
        <v>3</v>
      </c>
      <c r="H11" s="100">
        <v>3</v>
      </c>
      <c r="I11" s="100">
        <v>24.3</v>
      </c>
      <c r="J11" s="100">
        <v>9.8</v>
      </c>
      <c r="K11" s="100">
        <v>3</v>
      </c>
      <c r="L11" s="100">
        <v>4</v>
      </c>
      <c r="M11" s="100">
        <v>3</v>
      </c>
      <c r="N11" s="100"/>
      <c r="O11" s="100">
        <v>2</v>
      </c>
      <c r="P11" s="100">
        <v>0.3</v>
      </c>
      <c r="Q11" s="100">
        <v>3</v>
      </c>
      <c r="R11" s="106">
        <f t="shared" si="0"/>
        <v>103.7</v>
      </c>
      <c r="S11" s="86" t="s">
        <v>28</v>
      </c>
      <c r="T11" s="90"/>
    </row>
    <row r="12" spans="1:20">
      <c r="A12" s="125" t="s">
        <v>35</v>
      </c>
      <c r="B12" s="100">
        <v>19.8</v>
      </c>
      <c r="C12" s="100">
        <v>9.9</v>
      </c>
      <c r="D12" s="100">
        <v>10</v>
      </c>
      <c r="E12" s="100">
        <v>5</v>
      </c>
      <c r="F12" s="100">
        <v>4.1</v>
      </c>
      <c r="G12" s="100">
        <v>3</v>
      </c>
      <c r="H12" s="100">
        <v>3</v>
      </c>
      <c r="I12" s="100">
        <v>24.4</v>
      </c>
      <c r="J12" s="100">
        <v>9.9</v>
      </c>
      <c r="K12" s="100">
        <v>3</v>
      </c>
      <c r="L12" s="100">
        <v>4</v>
      </c>
      <c r="M12" s="100">
        <v>3</v>
      </c>
      <c r="N12" s="100"/>
      <c r="O12" s="100">
        <v>2</v>
      </c>
      <c r="P12" s="100"/>
      <c r="Q12" s="100">
        <v>3</v>
      </c>
      <c r="R12" s="106">
        <f t="shared" si="0"/>
        <v>104.1</v>
      </c>
      <c r="S12" s="86" t="s">
        <v>28</v>
      </c>
      <c r="T12" s="90"/>
    </row>
    <row r="13" spans="1:20">
      <c r="A13" s="125" t="s">
        <v>36</v>
      </c>
      <c r="B13" s="100">
        <v>16.2</v>
      </c>
      <c r="C13" s="100">
        <v>9.7</v>
      </c>
      <c r="D13" s="100">
        <v>9.5</v>
      </c>
      <c r="E13" s="100">
        <v>2.7</v>
      </c>
      <c r="F13" s="100">
        <v>3.9</v>
      </c>
      <c r="G13" s="100">
        <v>3</v>
      </c>
      <c r="H13" s="100">
        <v>3</v>
      </c>
      <c r="I13" s="100">
        <v>24.4</v>
      </c>
      <c r="J13" s="100">
        <v>9.4</v>
      </c>
      <c r="K13" s="100">
        <v>3</v>
      </c>
      <c r="L13" s="100">
        <v>4</v>
      </c>
      <c r="M13" s="100">
        <v>3</v>
      </c>
      <c r="N13" s="100"/>
      <c r="O13" s="100">
        <v>2</v>
      </c>
      <c r="P13" s="100"/>
      <c r="Q13" s="100">
        <v>3</v>
      </c>
      <c r="R13" s="106">
        <f t="shared" si="0"/>
        <v>96.8</v>
      </c>
      <c r="S13" s="35" t="s">
        <v>31</v>
      </c>
      <c r="T13" s="90"/>
    </row>
    <row r="14" ht="15" customHeight="1" spans="1:20">
      <c r="A14" s="125" t="s">
        <v>37</v>
      </c>
      <c r="B14" s="100">
        <v>19.3</v>
      </c>
      <c r="C14" s="100">
        <v>9.5</v>
      </c>
      <c r="D14" s="100">
        <v>10</v>
      </c>
      <c r="E14" s="100">
        <v>4.4</v>
      </c>
      <c r="F14" s="100">
        <v>3.8</v>
      </c>
      <c r="G14" s="100">
        <v>3</v>
      </c>
      <c r="H14" s="100">
        <v>3</v>
      </c>
      <c r="I14" s="100">
        <v>24.6</v>
      </c>
      <c r="J14" s="100">
        <v>9.9</v>
      </c>
      <c r="K14" s="100">
        <v>3</v>
      </c>
      <c r="L14" s="100">
        <v>4</v>
      </c>
      <c r="M14" s="100">
        <v>3</v>
      </c>
      <c r="N14" s="100"/>
      <c r="O14" s="100">
        <v>2</v>
      </c>
      <c r="P14" s="100">
        <v>0.4</v>
      </c>
      <c r="Q14" s="100">
        <v>3</v>
      </c>
      <c r="R14" s="106">
        <f t="shared" si="0"/>
        <v>102.9</v>
      </c>
      <c r="S14" s="85" t="s">
        <v>25</v>
      </c>
      <c r="T14" s="90"/>
    </row>
    <row r="15" ht="15" customHeight="1" spans="1:20">
      <c r="A15" s="125" t="s">
        <v>38</v>
      </c>
      <c r="B15" s="100">
        <v>17.3</v>
      </c>
      <c r="C15" s="100">
        <v>9.3</v>
      </c>
      <c r="D15" s="100">
        <v>10</v>
      </c>
      <c r="E15" s="100">
        <v>3.8</v>
      </c>
      <c r="F15" s="100">
        <v>3.6</v>
      </c>
      <c r="G15" s="100">
        <v>3</v>
      </c>
      <c r="H15" s="100">
        <v>2.6</v>
      </c>
      <c r="I15" s="100">
        <v>24.6</v>
      </c>
      <c r="J15" s="100">
        <v>9.7</v>
      </c>
      <c r="K15" s="100">
        <v>3</v>
      </c>
      <c r="L15" s="100">
        <v>4</v>
      </c>
      <c r="M15" s="100">
        <v>3</v>
      </c>
      <c r="N15" s="100"/>
      <c r="O15" s="100">
        <v>2</v>
      </c>
      <c r="P15" s="100">
        <v>0.4</v>
      </c>
      <c r="Q15" s="100">
        <v>1</v>
      </c>
      <c r="R15" s="106">
        <f t="shared" si="0"/>
        <v>97.3</v>
      </c>
      <c r="S15" s="35" t="s">
        <v>31</v>
      </c>
      <c r="T15" s="90"/>
    </row>
    <row r="16" ht="15" customHeight="1" spans="1:20">
      <c r="A16" s="125" t="s">
        <v>39</v>
      </c>
      <c r="B16" s="100">
        <v>14.4</v>
      </c>
      <c r="C16" s="100">
        <v>9.3</v>
      </c>
      <c r="D16" s="100">
        <v>10</v>
      </c>
      <c r="E16" s="100">
        <v>4</v>
      </c>
      <c r="F16" s="100">
        <v>3.2</v>
      </c>
      <c r="G16" s="100">
        <v>3</v>
      </c>
      <c r="H16" s="100">
        <v>2.9</v>
      </c>
      <c r="I16" s="100">
        <v>24.4</v>
      </c>
      <c r="J16" s="100">
        <v>9.4</v>
      </c>
      <c r="K16" s="100">
        <v>3</v>
      </c>
      <c r="L16" s="100">
        <v>4</v>
      </c>
      <c r="M16" s="100">
        <v>3</v>
      </c>
      <c r="N16" s="100"/>
      <c r="O16" s="100">
        <v>2</v>
      </c>
      <c r="P16" s="100">
        <v>2</v>
      </c>
      <c r="Q16" s="100">
        <v>2</v>
      </c>
      <c r="R16" s="106">
        <f t="shared" si="0"/>
        <v>96.6</v>
      </c>
      <c r="S16" s="35" t="s">
        <v>31</v>
      </c>
      <c r="T16" s="90"/>
    </row>
    <row r="17" ht="15" customHeight="1" spans="1:20">
      <c r="A17" s="125" t="s">
        <v>40</v>
      </c>
      <c r="B17" s="100">
        <v>19</v>
      </c>
      <c r="C17" s="100">
        <v>9.7</v>
      </c>
      <c r="D17" s="100">
        <v>9.9</v>
      </c>
      <c r="E17" s="100">
        <v>4.2</v>
      </c>
      <c r="F17" s="100">
        <v>4.2</v>
      </c>
      <c r="G17" s="100">
        <v>3</v>
      </c>
      <c r="H17" s="100">
        <v>2.9</v>
      </c>
      <c r="I17" s="100">
        <v>24.3</v>
      </c>
      <c r="J17" s="100">
        <v>9</v>
      </c>
      <c r="K17" s="100">
        <v>3</v>
      </c>
      <c r="L17" s="100">
        <v>4</v>
      </c>
      <c r="M17" s="100">
        <v>1.5</v>
      </c>
      <c r="N17" s="100"/>
      <c r="O17" s="100">
        <v>2</v>
      </c>
      <c r="P17" s="100">
        <v>0.2</v>
      </c>
      <c r="Q17" s="100">
        <v>3</v>
      </c>
      <c r="R17" s="106">
        <f t="shared" si="0"/>
        <v>99.9</v>
      </c>
      <c r="S17" s="85" t="s">
        <v>25</v>
      </c>
      <c r="T17" s="90"/>
    </row>
    <row r="18" ht="15" customHeight="1" spans="1:20">
      <c r="A18" s="125" t="s">
        <v>41</v>
      </c>
      <c r="B18" s="53">
        <v>19.5</v>
      </c>
      <c r="C18" s="53">
        <v>10</v>
      </c>
      <c r="D18" s="53">
        <v>10</v>
      </c>
      <c r="E18" s="53">
        <v>4.9</v>
      </c>
      <c r="F18" s="53">
        <v>4.4</v>
      </c>
      <c r="G18" s="53">
        <v>3</v>
      </c>
      <c r="H18" s="53">
        <v>0</v>
      </c>
      <c r="I18" s="53">
        <v>24.5</v>
      </c>
      <c r="J18" s="53">
        <v>9.9</v>
      </c>
      <c r="K18" s="53">
        <v>3</v>
      </c>
      <c r="L18" s="53">
        <v>4</v>
      </c>
      <c r="M18" s="53">
        <v>3</v>
      </c>
      <c r="N18" s="53"/>
      <c r="O18" s="53">
        <v>2</v>
      </c>
      <c r="P18" s="53"/>
      <c r="Q18" s="53">
        <v>1</v>
      </c>
      <c r="R18" s="80">
        <f t="shared" si="0"/>
        <v>99.2</v>
      </c>
      <c r="S18" s="35" t="s">
        <v>31</v>
      </c>
      <c r="T18" s="90"/>
    </row>
    <row r="19" customFormat="1" ht="20" customHeight="1" spans="1:19">
      <c r="A19" s="134" t="s">
        <v>42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59"/>
      <c r="S19" s="160"/>
    </row>
    <row r="20" customFormat="1" ht="21" customHeight="1" spans="1:19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61"/>
      <c r="S20" s="162"/>
    </row>
    <row r="21" customFormat="1" ht="14.25" spans="1:18">
      <c r="A21" s="138" t="s">
        <v>43</v>
      </c>
      <c r="B21" s="124" t="s">
        <v>44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50"/>
      <c r="N21" s="151"/>
      <c r="O21" s="151"/>
      <c r="P21" s="151"/>
      <c r="Q21" s="163"/>
      <c r="R21" s="153"/>
    </row>
    <row r="22" customFormat="1" ht="24" customHeight="1" spans="1:18">
      <c r="A22" s="138"/>
      <c r="B22" s="140" t="s">
        <v>45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28"/>
      <c r="O22" s="128"/>
      <c r="P22" s="128"/>
      <c r="Q22" s="164"/>
      <c r="R22" s="153"/>
    </row>
    <row r="23" customFormat="1" spans="1:18">
      <c r="A23" s="138"/>
      <c r="B23" s="124" t="s">
        <v>46</v>
      </c>
      <c r="C23" s="139"/>
      <c r="D23" s="141"/>
      <c r="E23" s="141"/>
      <c r="F23" s="141"/>
      <c r="G23" s="141"/>
      <c r="H23" s="141"/>
      <c r="I23" s="141"/>
      <c r="J23" s="141"/>
      <c r="K23" s="141"/>
      <c r="L23" s="141"/>
      <c r="M23" s="152"/>
      <c r="N23" s="152"/>
      <c r="O23" s="153"/>
      <c r="P23" s="153"/>
      <c r="Q23" s="153"/>
      <c r="R23" s="153"/>
    </row>
    <row r="24" customFormat="1" ht="35" customHeight="1" spans="1:18">
      <c r="A24" s="138"/>
      <c r="B24" s="104" t="s">
        <v>45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52"/>
      <c r="N24" s="152"/>
      <c r="O24" s="153"/>
      <c r="P24" s="153"/>
      <c r="Q24" s="153"/>
      <c r="R24" s="153"/>
    </row>
    <row r="25" customFormat="1" spans="1:18">
      <c r="A25" s="138"/>
      <c r="B25" s="142" t="s">
        <v>47</v>
      </c>
      <c r="C25" s="150" t="s">
        <v>48</v>
      </c>
      <c r="D25" s="150" t="s">
        <v>49</v>
      </c>
      <c r="E25" s="150" t="s">
        <v>50</v>
      </c>
      <c r="F25" s="150" t="s">
        <v>51</v>
      </c>
      <c r="G25" s="150" t="s">
        <v>52</v>
      </c>
      <c r="H25" s="150" t="s">
        <v>53</v>
      </c>
      <c r="I25" s="150" t="s">
        <v>54</v>
      </c>
      <c r="J25" s="150" t="s">
        <v>55</v>
      </c>
      <c r="K25" s="150" t="s">
        <v>56</v>
      </c>
      <c r="L25" s="150" t="s">
        <v>57</v>
      </c>
      <c r="M25" s="153"/>
      <c r="N25" s="153"/>
      <c r="O25" s="153"/>
      <c r="P25" s="153"/>
      <c r="Q25" s="153"/>
      <c r="R25" s="153"/>
    </row>
    <row r="26" customFormat="1" ht="38" customHeight="1" spans="1:18">
      <c r="A26" s="143"/>
      <c r="B26" s="142" t="s">
        <v>45</v>
      </c>
      <c r="C26" s="166" t="s">
        <v>58</v>
      </c>
      <c r="D26" s="166" t="s">
        <v>59</v>
      </c>
      <c r="E26" s="166" t="s">
        <v>60</v>
      </c>
      <c r="F26" s="166" t="s">
        <v>61</v>
      </c>
      <c r="G26" s="166" t="s">
        <v>62</v>
      </c>
      <c r="H26" s="166" t="s">
        <v>62</v>
      </c>
      <c r="I26" s="166" t="s">
        <v>63</v>
      </c>
      <c r="J26" s="166" t="s">
        <v>64</v>
      </c>
      <c r="K26" s="166" t="s">
        <v>65</v>
      </c>
      <c r="L26" s="166" t="s">
        <v>65</v>
      </c>
      <c r="M26" s="153"/>
      <c r="N26" s="153"/>
      <c r="O26" s="153"/>
      <c r="P26" s="153"/>
      <c r="Q26" s="153"/>
      <c r="R26" s="153"/>
    </row>
  </sheetData>
  <mergeCells count="27">
    <mergeCell ref="A1:S1"/>
    <mergeCell ref="B2:H2"/>
    <mergeCell ref="I2:J2"/>
    <mergeCell ref="K2:M2"/>
    <mergeCell ref="N2:Q2"/>
    <mergeCell ref="A2:A4"/>
    <mergeCell ref="A21:A2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8"/>
    <mergeCell ref="A19:S2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workbookViewId="0">
      <selection activeCell="A1" sqref="$A1:$XFD1048576"/>
    </sheetView>
  </sheetViews>
  <sheetFormatPr defaultColWidth="9" defaultRowHeight="13.5"/>
  <cols>
    <col min="1" max="1" width="8.46666666666667" style="28" customWidth="1"/>
    <col min="2" max="17" width="9.26666666666667" style="28" customWidth="1"/>
    <col min="18" max="18" width="11.4666666666667" style="28" customWidth="1"/>
    <col min="19" max="19" width="13" style="28" customWidth="1"/>
    <col min="20" max="20" width="13" style="28" hidden="1" customWidth="1"/>
    <col min="21" max="21" width="28.1333333333333" style="28" customWidth="1"/>
    <col min="22" max="16384" width="9" style="28"/>
  </cols>
  <sheetData>
    <row r="1" s="28" customFormat="1" ht="36.75" customHeight="1" spans="1:20">
      <c r="A1" s="29" t="s">
        <v>340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  <c r="T1" s="76"/>
    </row>
    <row r="2" s="28" customFormat="1" ht="18.4" customHeight="1" spans="1:20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  <c r="T2" s="78"/>
    </row>
    <row r="3" s="28" customFormat="1" ht="18" customHeight="1" spans="1:20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  <c r="T3" s="78"/>
    </row>
    <row r="4" s="28" customFormat="1" ht="18" customHeight="1" spans="1:20">
      <c r="A4" s="37"/>
      <c r="B4" s="38"/>
      <c r="C4" s="38"/>
      <c r="D4" s="38"/>
      <c r="E4" s="38"/>
      <c r="F4" s="37"/>
      <c r="G4" s="37"/>
      <c r="H4" s="38"/>
      <c r="I4" s="38"/>
      <c r="J4" s="38"/>
      <c r="K4" s="38"/>
      <c r="L4" s="38"/>
      <c r="M4" s="38"/>
      <c r="N4" s="38"/>
      <c r="O4" s="37"/>
      <c r="P4" s="38"/>
      <c r="Q4" s="39"/>
      <c r="R4" s="79"/>
      <c r="S4" s="79"/>
      <c r="T4" s="78"/>
    </row>
    <row r="5" s="28" customFormat="1" spans="1:21">
      <c r="A5" s="39" t="s">
        <v>67</v>
      </c>
      <c r="B5" s="40">
        <v>20</v>
      </c>
      <c r="C5" s="40">
        <v>10</v>
      </c>
      <c r="D5" s="40">
        <v>10</v>
      </c>
      <c r="E5" s="40">
        <v>5</v>
      </c>
      <c r="F5" s="41">
        <v>4</v>
      </c>
      <c r="G5" s="42">
        <v>3</v>
      </c>
      <c r="H5" s="43">
        <v>2.8</v>
      </c>
      <c r="I5" s="42">
        <v>23.3</v>
      </c>
      <c r="J5" s="42">
        <v>8.5</v>
      </c>
      <c r="K5" s="66">
        <v>3</v>
      </c>
      <c r="L5" s="67">
        <v>4</v>
      </c>
      <c r="M5" s="68">
        <v>3</v>
      </c>
      <c r="N5" s="69">
        <v>0.5</v>
      </c>
      <c r="O5" s="69">
        <v>2</v>
      </c>
      <c r="P5" s="42">
        <v>3</v>
      </c>
      <c r="Q5" s="42">
        <v>3</v>
      </c>
      <c r="R5" s="80">
        <f t="shared" ref="R5:R17" si="0">SUM(B5:Q5)</f>
        <v>105.1</v>
      </c>
      <c r="S5" s="82" t="s">
        <v>25</v>
      </c>
      <c r="T5" s="82">
        <f>RANK(R5,$R$5:$R$17)</f>
        <v>3</v>
      </c>
      <c r="U5" s="83" t="s">
        <v>310</v>
      </c>
    </row>
    <row r="6" s="28" customFormat="1" spans="1:21">
      <c r="A6" s="39" t="s">
        <v>69</v>
      </c>
      <c r="B6" s="40">
        <v>19.5</v>
      </c>
      <c r="C6" s="40">
        <v>10</v>
      </c>
      <c r="D6" s="40">
        <v>9.7</v>
      </c>
      <c r="E6" s="40">
        <v>5</v>
      </c>
      <c r="F6" s="41">
        <v>3.7</v>
      </c>
      <c r="G6" s="42">
        <v>3</v>
      </c>
      <c r="H6" s="43">
        <v>2.4</v>
      </c>
      <c r="I6" s="42">
        <v>21.1</v>
      </c>
      <c r="J6" s="42">
        <v>4</v>
      </c>
      <c r="K6" s="66">
        <v>3</v>
      </c>
      <c r="L6" s="67">
        <v>3.2</v>
      </c>
      <c r="M6" s="68">
        <v>3</v>
      </c>
      <c r="N6" s="69">
        <v>0.3</v>
      </c>
      <c r="O6" s="69">
        <v>2</v>
      </c>
      <c r="P6" s="42"/>
      <c r="Q6" s="42">
        <v>2</v>
      </c>
      <c r="R6" s="80">
        <f t="shared" si="0"/>
        <v>91.9</v>
      </c>
      <c r="S6" s="43" t="s">
        <v>31</v>
      </c>
      <c r="T6" s="82">
        <f>RANK(R6,$R$5:$R$17)</f>
        <v>13</v>
      </c>
      <c r="U6" s="83"/>
    </row>
    <row r="7" s="28" customFormat="1" ht="17.1" customHeight="1" spans="1:21">
      <c r="A7" s="39" t="s">
        <v>70</v>
      </c>
      <c r="B7" s="40">
        <v>18.6</v>
      </c>
      <c r="C7" s="40">
        <v>9.9</v>
      </c>
      <c r="D7" s="40">
        <v>9.7</v>
      </c>
      <c r="E7" s="40">
        <v>5</v>
      </c>
      <c r="F7" s="41">
        <v>4</v>
      </c>
      <c r="G7" s="42">
        <v>2.8</v>
      </c>
      <c r="H7" s="43">
        <v>3</v>
      </c>
      <c r="I7" s="42">
        <v>22.5</v>
      </c>
      <c r="J7" s="42">
        <v>7.2</v>
      </c>
      <c r="K7" s="66">
        <v>3</v>
      </c>
      <c r="L7" s="67">
        <v>3.6</v>
      </c>
      <c r="M7" s="68">
        <v>3</v>
      </c>
      <c r="N7" s="69">
        <v>0.1</v>
      </c>
      <c r="O7" s="69"/>
      <c r="P7" s="42">
        <v>1</v>
      </c>
      <c r="Q7" s="42">
        <v>2</v>
      </c>
      <c r="R7" s="80">
        <f t="shared" si="0"/>
        <v>95.4</v>
      </c>
      <c r="S7" s="43" t="s">
        <v>31</v>
      </c>
      <c r="T7" s="82">
        <f>RANK(R7,$R$5:$R$17)</f>
        <v>9</v>
      </c>
      <c r="U7" s="83"/>
    </row>
    <row r="8" s="28" customFormat="1" ht="16.15" customHeight="1" spans="1:21">
      <c r="A8" s="35" t="s">
        <v>71</v>
      </c>
      <c r="B8" s="40">
        <v>19.2</v>
      </c>
      <c r="C8" s="40">
        <v>9.6</v>
      </c>
      <c r="D8" s="40">
        <v>9.8</v>
      </c>
      <c r="E8" s="40">
        <v>5</v>
      </c>
      <c r="F8" s="44">
        <v>4</v>
      </c>
      <c r="G8" s="42">
        <v>3</v>
      </c>
      <c r="H8" s="43">
        <v>3</v>
      </c>
      <c r="I8" s="42">
        <v>20.2</v>
      </c>
      <c r="J8" s="42">
        <v>7.4</v>
      </c>
      <c r="K8" s="66">
        <v>3</v>
      </c>
      <c r="L8" s="67">
        <v>3.9</v>
      </c>
      <c r="M8" s="68">
        <v>3</v>
      </c>
      <c r="N8" s="69">
        <v>0.1</v>
      </c>
      <c r="O8" s="69">
        <v>2</v>
      </c>
      <c r="P8" s="42"/>
      <c r="Q8" s="42">
        <v>1</v>
      </c>
      <c r="R8" s="84">
        <f t="shared" si="0"/>
        <v>94.2</v>
      </c>
      <c r="S8" s="43" t="s">
        <v>31</v>
      </c>
      <c r="T8" s="85">
        <f>RANK(R8,$R$5:$R$17)</f>
        <v>11</v>
      </c>
      <c r="U8" s="83"/>
    </row>
    <row r="9" s="28" customFormat="1" ht="14.1" customHeight="1" spans="1:21">
      <c r="A9" s="39" t="s">
        <v>72</v>
      </c>
      <c r="B9" s="40">
        <v>19.6</v>
      </c>
      <c r="C9" s="40">
        <v>10</v>
      </c>
      <c r="D9" s="40">
        <v>10</v>
      </c>
      <c r="E9" s="40">
        <v>5</v>
      </c>
      <c r="F9" s="44">
        <v>4</v>
      </c>
      <c r="G9" s="42">
        <v>3</v>
      </c>
      <c r="H9" s="43">
        <v>2.7</v>
      </c>
      <c r="I9" s="42">
        <v>23.6</v>
      </c>
      <c r="J9" s="42">
        <v>10</v>
      </c>
      <c r="K9" s="66">
        <v>3</v>
      </c>
      <c r="L9" s="67">
        <v>4</v>
      </c>
      <c r="M9" s="68">
        <v>3</v>
      </c>
      <c r="N9" s="69">
        <v>0.5</v>
      </c>
      <c r="O9" s="69">
        <v>2</v>
      </c>
      <c r="P9" s="42">
        <v>3</v>
      </c>
      <c r="Q9" s="42">
        <v>2</v>
      </c>
      <c r="R9" s="80">
        <f t="shared" si="0"/>
        <v>105.4</v>
      </c>
      <c r="S9" s="86" t="s">
        <v>28</v>
      </c>
      <c r="T9" s="82">
        <f>RANK(R9,$R$5:$R$17)</f>
        <v>2</v>
      </c>
      <c r="U9" s="83"/>
    </row>
    <row r="10" s="28" customFormat="1" ht="14.1" customHeight="1" spans="1:21">
      <c r="A10" s="39" t="s">
        <v>73</v>
      </c>
      <c r="B10" s="40">
        <v>19.7</v>
      </c>
      <c r="C10" s="40">
        <v>10</v>
      </c>
      <c r="D10" s="40">
        <v>9.7</v>
      </c>
      <c r="E10" s="40">
        <v>5</v>
      </c>
      <c r="F10" s="45">
        <v>3.7</v>
      </c>
      <c r="G10" s="46">
        <v>3</v>
      </c>
      <c r="H10" s="43">
        <v>3</v>
      </c>
      <c r="I10" s="42">
        <v>23</v>
      </c>
      <c r="J10" s="42">
        <v>8.4</v>
      </c>
      <c r="K10" s="66">
        <v>3</v>
      </c>
      <c r="L10" s="67">
        <v>3.9</v>
      </c>
      <c r="M10" s="68">
        <v>3</v>
      </c>
      <c r="N10" s="69">
        <v>0.1</v>
      </c>
      <c r="O10" s="69">
        <v>2</v>
      </c>
      <c r="P10" s="42"/>
      <c r="Q10" s="42">
        <v>1</v>
      </c>
      <c r="R10" s="80">
        <f t="shared" si="0"/>
        <v>98.5</v>
      </c>
      <c r="S10" s="82" t="s">
        <v>25</v>
      </c>
      <c r="T10" s="82">
        <f>RANK(R10,$R$5:$R$17)</f>
        <v>5</v>
      </c>
      <c r="U10" s="83"/>
    </row>
    <row r="11" s="28" customFormat="1" ht="14.1" customHeight="1" spans="1:21">
      <c r="A11" s="35" t="s">
        <v>74</v>
      </c>
      <c r="B11" s="40">
        <v>19.8</v>
      </c>
      <c r="C11" s="40">
        <v>10</v>
      </c>
      <c r="D11" s="40">
        <v>9.9</v>
      </c>
      <c r="E11" s="40">
        <v>4.9</v>
      </c>
      <c r="F11" s="45">
        <v>4</v>
      </c>
      <c r="G11" s="46">
        <v>3</v>
      </c>
      <c r="H11" s="43">
        <v>3</v>
      </c>
      <c r="I11" s="42">
        <v>23.1</v>
      </c>
      <c r="J11" s="42">
        <v>9.5</v>
      </c>
      <c r="K11" s="66">
        <v>2.7</v>
      </c>
      <c r="L11" s="67">
        <v>3.5</v>
      </c>
      <c r="M11" s="68">
        <v>3</v>
      </c>
      <c r="N11" s="69">
        <v>0.5</v>
      </c>
      <c r="O11" s="69">
        <v>2</v>
      </c>
      <c r="P11" s="42">
        <v>1</v>
      </c>
      <c r="Q11" s="42">
        <v>3</v>
      </c>
      <c r="R11" s="84">
        <f t="shared" si="0"/>
        <v>102.9</v>
      </c>
      <c r="S11" s="86" t="s">
        <v>28</v>
      </c>
      <c r="T11" s="85">
        <f>RANK(R11,$R$5:$R$17)</f>
        <v>4</v>
      </c>
      <c r="U11" s="83"/>
    </row>
    <row r="12" s="28" customFormat="1" ht="14.1" customHeight="1" spans="1:21">
      <c r="A12" s="39" t="s">
        <v>75</v>
      </c>
      <c r="B12" s="40">
        <v>19.9</v>
      </c>
      <c r="C12" s="40">
        <v>10</v>
      </c>
      <c r="D12" s="40">
        <v>9.7</v>
      </c>
      <c r="E12" s="40">
        <v>4.9</v>
      </c>
      <c r="F12" s="45">
        <v>3.7</v>
      </c>
      <c r="G12" s="46">
        <v>3</v>
      </c>
      <c r="H12" s="43">
        <v>3</v>
      </c>
      <c r="I12" s="42">
        <v>22</v>
      </c>
      <c r="J12" s="42">
        <v>8</v>
      </c>
      <c r="K12" s="66">
        <v>3</v>
      </c>
      <c r="L12" s="67">
        <v>3.6</v>
      </c>
      <c r="M12" s="68">
        <v>3</v>
      </c>
      <c r="N12" s="69">
        <v>0.1</v>
      </c>
      <c r="O12" s="69">
        <v>2</v>
      </c>
      <c r="P12" s="42"/>
      <c r="Q12" s="42">
        <v>1</v>
      </c>
      <c r="R12" s="80">
        <f t="shared" si="0"/>
        <v>96.9</v>
      </c>
      <c r="S12" s="43" t="s">
        <v>31</v>
      </c>
      <c r="T12" s="82">
        <f>RANK(R12,$R$5:$R$17)</f>
        <v>8</v>
      </c>
      <c r="U12" s="83"/>
    </row>
    <row r="13" s="28" customFormat="1" ht="14.1" customHeight="1" spans="1:21">
      <c r="A13" s="39" t="s">
        <v>76</v>
      </c>
      <c r="B13" s="40">
        <v>19.3</v>
      </c>
      <c r="C13" s="40">
        <v>9.9</v>
      </c>
      <c r="D13" s="40">
        <v>9.7</v>
      </c>
      <c r="E13" s="40">
        <v>5</v>
      </c>
      <c r="F13" s="45">
        <v>4</v>
      </c>
      <c r="G13" s="46">
        <v>2.6</v>
      </c>
      <c r="H13" s="43">
        <v>3</v>
      </c>
      <c r="I13" s="42">
        <v>21.3</v>
      </c>
      <c r="J13" s="42">
        <v>5.9</v>
      </c>
      <c r="K13" s="66">
        <v>3</v>
      </c>
      <c r="L13" s="67">
        <v>3.6</v>
      </c>
      <c r="M13" s="68">
        <v>2.9</v>
      </c>
      <c r="N13" s="69">
        <v>0.3</v>
      </c>
      <c r="O13" s="69"/>
      <c r="P13" s="42"/>
      <c r="Q13" s="42">
        <v>2</v>
      </c>
      <c r="R13" s="80">
        <f t="shared" si="0"/>
        <v>92.5</v>
      </c>
      <c r="S13" s="43" t="s">
        <v>31</v>
      </c>
      <c r="T13" s="82">
        <f>RANK(R13,$R$5:$R$17)</f>
        <v>12</v>
      </c>
      <c r="U13" s="83"/>
    </row>
    <row r="14" s="28" customFormat="1" ht="14.1" customHeight="1" spans="1:21">
      <c r="A14" s="39" t="s">
        <v>77</v>
      </c>
      <c r="B14" s="40">
        <v>20</v>
      </c>
      <c r="C14" s="40">
        <v>10</v>
      </c>
      <c r="D14" s="40">
        <v>10</v>
      </c>
      <c r="E14" s="40">
        <v>5</v>
      </c>
      <c r="F14" s="45">
        <v>4</v>
      </c>
      <c r="G14" s="46">
        <v>3</v>
      </c>
      <c r="H14" s="43">
        <v>3</v>
      </c>
      <c r="I14" s="42">
        <v>23.9</v>
      </c>
      <c r="J14" s="42">
        <v>9.5</v>
      </c>
      <c r="K14" s="66">
        <v>3</v>
      </c>
      <c r="L14" s="67">
        <v>4</v>
      </c>
      <c r="M14" s="68">
        <v>3</v>
      </c>
      <c r="N14" s="69">
        <v>0.3</v>
      </c>
      <c r="O14" s="69">
        <v>2</v>
      </c>
      <c r="P14" s="42">
        <v>2</v>
      </c>
      <c r="Q14" s="42">
        <v>3</v>
      </c>
      <c r="R14" s="80">
        <f t="shared" si="0"/>
        <v>105.7</v>
      </c>
      <c r="S14" s="86" t="s">
        <v>28</v>
      </c>
      <c r="T14" s="82">
        <f>RANK(R14,$R$5:$R$17)</f>
        <v>1</v>
      </c>
      <c r="U14" s="83"/>
    </row>
    <row r="15" s="28" customFormat="1" ht="14.1" customHeight="1" spans="1:21">
      <c r="A15" s="35" t="s">
        <v>78</v>
      </c>
      <c r="B15" s="40">
        <v>19</v>
      </c>
      <c r="C15" s="40">
        <v>10</v>
      </c>
      <c r="D15" s="40">
        <v>9.8</v>
      </c>
      <c r="E15" s="40">
        <v>5</v>
      </c>
      <c r="F15" s="45">
        <v>4</v>
      </c>
      <c r="G15" s="46">
        <v>2.8</v>
      </c>
      <c r="H15" s="43">
        <v>2.8</v>
      </c>
      <c r="I15" s="42">
        <v>22.1</v>
      </c>
      <c r="J15" s="42">
        <v>8.8</v>
      </c>
      <c r="K15" s="66">
        <v>3</v>
      </c>
      <c r="L15" s="67">
        <v>3.5</v>
      </c>
      <c r="M15" s="68">
        <v>3</v>
      </c>
      <c r="N15" s="69">
        <v>0.5</v>
      </c>
      <c r="O15" s="69"/>
      <c r="P15" s="42"/>
      <c r="Q15" s="42">
        <v>3</v>
      </c>
      <c r="R15" s="80">
        <f t="shared" si="0"/>
        <v>97.3</v>
      </c>
      <c r="S15" s="82" t="s">
        <v>25</v>
      </c>
      <c r="T15" s="82">
        <f>RANK(R15,$R$5:$R$17)</f>
        <v>6</v>
      </c>
      <c r="U15" s="83"/>
    </row>
    <row r="16" s="28" customFormat="1" ht="14.1" customHeight="1" spans="1:21">
      <c r="A16" s="35" t="s">
        <v>79</v>
      </c>
      <c r="B16" s="40">
        <v>19.8</v>
      </c>
      <c r="C16" s="40">
        <v>9.8</v>
      </c>
      <c r="D16" s="40">
        <v>9.8</v>
      </c>
      <c r="E16" s="40">
        <v>4.8</v>
      </c>
      <c r="F16" s="45">
        <v>3.7</v>
      </c>
      <c r="G16" s="46">
        <v>3</v>
      </c>
      <c r="H16" s="43">
        <v>3</v>
      </c>
      <c r="I16" s="42">
        <v>22.5</v>
      </c>
      <c r="J16" s="42">
        <v>8.2</v>
      </c>
      <c r="K16" s="66">
        <v>3</v>
      </c>
      <c r="L16" s="67">
        <v>3.2</v>
      </c>
      <c r="M16" s="68">
        <v>3</v>
      </c>
      <c r="N16" s="69">
        <v>0.3</v>
      </c>
      <c r="O16" s="69">
        <v>2</v>
      </c>
      <c r="P16" s="42"/>
      <c r="Q16" s="42">
        <v>1</v>
      </c>
      <c r="R16" s="80">
        <f t="shared" si="0"/>
        <v>97.1</v>
      </c>
      <c r="S16" s="82" t="s">
        <v>25</v>
      </c>
      <c r="T16" s="82">
        <f>RANK(R16,$R$5:$R$17)</f>
        <v>7</v>
      </c>
      <c r="U16" s="83"/>
    </row>
    <row r="17" s="28" customFormat="1" ht="14.1" customHeight="1" spans="1:21">
      <c r="A17" s="35" t="s">
        <v>80</v>
      </c>
      <c r="B17" s="40">
        <v>19.1</v>
      </c>
      <c r="C17" s="40">
        <v>9.8</v>
      </c>
      <c r="D17" s="40">
        <v>10</v>
      </c>
      <c r="E17" s="40">
        <v>5</v>
      </c>
      <c r="F17" s="45">
        <v>4</v>
      </c>
      <c r="G17" s="46">
        <v>2.8</v>
      </c>
      <c r="H17" s="43">
        <v>2.5</v>
      </c>
      <c r="I17" s="42">
        <v>22.2</v>
      </c>
      <c r="J17" s="42">
        <v>9.2</v>
      </c>
      <c r="K17" s="66">
        <v>2.7</v>
      </c>
      <c r="L17" s="67">
        <v>3.3</v>
      </c>
      <c r="M17" s="68">
        <v>2.8</v>
      </c>
      <c r="N17" s="69">
        <v>0.3</v>
      </c>
      <c r="O17" s="69"/>
      <c r="P17" s="42"/>
      <c r="Q17" s="42">
        <v>1</v>
      </c>
      <c r="R17" s="80">
        <f t="shared" si="0"/>
        <v>94.7</v>
      </c>
      <c r="S17" s="43" t="s">
        <v>31</v>
      </c>
      <c r="T17" s="82">
        <f>RANK(R17,$R$5:$R$17)</f>
        <v>10</v>
      </c>
      <c r="U17" s="83"/>
    </row>
    <row r="18" s="28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70"/>
      <c r="O18" s="70"/>
      <c r="P18" s="70"/>
      <c r="Q18" s="70"/>
      <c r="R18" s="87"/>
      <c r="S18" s="48"/>
      <c r="T18" s="48"/>
    </row>
    <row r="19" s="28" customFormat="1" customHeight="1" spans="1:21">
      <c r="A19" s="49" t="s">
        <v>81</v>
      </c>
      <c r="B19" s="50">
        <v>19</v>
      </c>
      <c r="C19" s="50">
        <v>9.9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24.5</v>
      </c>
      <c r="J19" s="50">
        <v>8.9</v>
      </c>
      <c r="K19" s="50">
        <v>3</v>
      </c>
      <c r="L19" s="71">
        <v>3.9</v>
      </c>
      <c r="M19" s="72">
        <v>3</v>
      </c>
      <c r="N19" s="40">
        <v>1.5</v>
      </c>
      <c r="O19" s="40">
        <v>2</v>
      </c>
      <c r="P19" s="40">
        <v>2</v>
      </c>
      <c r="Q19" s="88">
        <v>3.2</v>
      </c>
      <c r="R19" s="84">
        <f t="shared" ref="R19:R32" si="1">SUM(B19:Q19)</f>
        <v>105.9</v>
      </c>
      <c r="S19" s="86" t="s">
        <v>28</v>
      </c>
      <c r="T19" s="85">
        <f t="shared" ref="T19:T32" si="2">RANK(R19,$R$19:$R$32)</f>
        <v>2</v>
      </c>
      <c r="U19" s="89" t="s">
        <v>172</v>
      </c>
    </row>
    <row r="20" s="28" customFormat="1" spans="1:21">
      <c r="A20" s="49" t="s">
        <v>83</v>
      </c>
      <c r="B20" s="50">
        <v>18.2</v>
      </c>
      <c r="C20" s="50">
        <v>9.9</v>
      </c>
      <c r="D20" s="50">
        <v>9.8</v>
      </c>
      <c r="E20" s="50">
        <v>4.8</v>
      </c>
      <c r="F20" s="50">
        <v>4.5</v>
      </c>
      <c r="G20" s="50">
        <v>3</v>
      </c>
      <c r="H20" s="50">
        <v>3</v>
      </c>
      <c r="I20" s="50">
        <v>24.5</v>
      </c>
      <c r="J20" s="50">
        <v>9.9</v>
      </c>
      <c r="K20" s="50">
        <v>3</v>
      </c>
      <c r="L20" s="3">
        <v>3.8</v>
      </c>
      <c r="M20" s="3">
        <v>3</v>
      </c>
      <c r="N20" s="40">
        <v>1</v>
      </c>
      <c r="O20" s="40">
        <v>2</v>
      </c>
      <c r="P20" s="40">
        <v>1.4</v>
      </c>
      <c r="Q20" s="88">
        <v>3.2</v>
      </c>
      <c r="R20" s="84">
        <f t="shared" si="1"/>
        <v>105</v>
      </c>
      <c r="S20" s="86" t="s">
        <v>28</v>
      </c>
      <c r="T20" s="85">
        <f t="shared" si="2"/>
        <v>6</v>
      </c>
      <c r="U20" s="89"/>
    </row>
    <row r="21" s="28" customFormat="1" spans="1:21">
      <c r="A21" s="49" t="s">
        <v>84</v>
      </c>
      <c r="B21" s="50">
        <v>16</v>
      </c>
      <c r="C21" s="50">
        <v>9.8</v>
      </c>
      <c r="D21" s="50">
        <v>9.5</v>
      </c>
      <c r="E21" s="50">
        <v>4.7</v>
      </c>
      <c r="F21" s="50">
        <v>4</v>
      </c>
      <c r="G21" s="50">
        <v>3</v>
      </c>
      <c r="H21" s="50">
        <v>3</v>
      </c>
      <c r="I21" s="50">
        <v>22.6</v>
      </c>
      <c r="J21" s="50">
        <v>8.2</v>
      </c>
      <c r="K21" s="50">
        <v>3</v>
      </c>
      <c r="L21" s="71">
        <v>3.8</v>
      </c>
      <c r="M21" s="72">
        <v>3</v>
      </c>
      <c r="N21" s="40">
        <v>1</v>
      </c>
      <c r="O21" s="40">
        <v>2</v>
      </c>
      <c r="P21" s="40"/>
      <c r="Q21" s="88">
        <v>3.2</v>
      </c>
      <c r="R21" s="84">
        <f t="shared" si="1"/>
        <v>96.8</v>
      </c>
      <c r="S21" s="43" t="s">
        <v>31</v>
      </c>
      <c r="T21" s="85">
        <f t="shared" si="2"/>
        <v>10</v>
      </c>
      <c r="U21" s="89"/>
    </row>
    <row r="22" s="28" customFormat="1" spans="1:21">
      <c r="A22" s="49" t="s">
        <v>85</v>
      </c>
      <c r="B22" s="50">
        <v>19</v>
      </c>
      <c r="C22" s="50">
        <v>10</v>
      </c>
      <c r="D22" s="50">
        <v>10</v>
      </c>
      <c r="E22" s="50">
        <v>5</v>
      </c>
      <c r="F22" s="50">
        <v>4</v>
      </c>
      <c r="G22" s="50">
        <v>3</v>
      </c>
      <c r="H22" s="50">
        <v>3</v>
      </c>
      <c r="I22" s="50">
        <v>24.7</v>
      </c>
      <c r="J22" s="50">
        <v>10</v>
      </c>
      <c r="K22" s="50">
        <v>3</v>
      </c>
      <c r="L22" s="3">
        <v>3.9</v>
      </c>
      <c r="M22" s="3">
        <v>3</v>
      </c>
      <c r="N22" s="40">
        <v>1</v>
      </c>
      <c r="O22" s="40">
        <v>2</v>
      </c>
      <c r="P22" s="40">
        <v>2</v>
      </c>
      <c r="Q22" s="88">
        <v>4.2</v>
      </c>
      <c r="R22" s="84">
        <f t="shared" si="1"/>
        <v>107.8</v>
      </c>
      <c r="S22" s="86" t="s">
        <v>28</v>
      </c>
      <c r="T22" s="85">
        <f t="shared" si="2"/>
        <v>1</v>
      </c>
      <c r="U22" s="89"/>
    </row>
    <row r="23" s="28" customFormat="1" spans="1:21">
      <c r="A23" s="49" t="s">
        <v>86</v>
      </c>
      <c r="B23" s="50">
        <v>17</v>
      </c>
      <c r="C23" s="50">
        <v>9.8</v>
      </c>
      <c r="D23" s="50">
        <v>9.6</v>
      </c>
      <c r="E23" s="50">
        <v>5</v>
      </c>
      <c r="F23" s="50">
        <v>4</v>
      </c>
      <c r="G23" s="50">
        <v>2.6</v>
      </c>
      <c r="H23" s="50">
        <v>2.7</v>
      </c>
      <c r="I23" s="50">
        <v>23.1</v>
      </c>
      <c r="J23" s="50">
        <v>8.6</v>
      </c>
      <c r="K23" s="50">
        <v>3</v>
      </c>
      <c r="L23" s="71">
        <v>3.7</v>
      </c>
      <c r="M23" s="72">
        <v>3</v>
      </c>
      <c r="N23" s="40">
        <v>0.5</v>
      </c>
      <c r="O23" s="40"/>
      <c r="P23" s="40"/>
      <c r="Q23" s="88">
        <v>2.2</v>
      </c>
      <c r="R23" s="84">
        <f t="shared" si="1"/>
        <v>94.8</v>
      </c>
      <c r="S23" s="43" t="s">
        <v>31</v>
      </c>
      <c r="T23" s="85">
        <f t="shared" si="2"/>
        <v>12</v>
      </c>
      <c r="U23" s="89"/>
    </row>
    <row r="24" s="28" customFormat="1" spans="1:21">
      <c r="A24" s="49" t="s">
        <v>87</v>
      </c>
      <c r="B24" s="50">
        <v>16</v>
      </c>
      <c r="C24" s="50">
        <v>9.6</v>
      </c>
      <c r="D24" s="50">
        <v>9.7</v>
      </c>
      <c r="E24" s="50">
        <v>5</v>
      </c>
      <c r="F24" s="50">
        <v>4.5</v>
      </c>
      <c r="G24" s="50">
        <v>3</v>
      </c>
      <c r="H24" s="50">
        <v>3</v>
      </c>
      <c r="I24" s="50">
        <v>24.5</v>
      </c>
      <c r="J24" s="50">
        <v>8.8</v>
      </c>
      <c r="K24" s="50">
        <v>2.7</v>
      </c>
      <c r="L24" s="3">
        <v>3.7</v>
      </c>
      <c r="M24" s="3">
        <v>3</v>
      </c>
      <c r="N24" s="40">
        <v>0.5</v>
      </c>
      <c r="O24" s="40">
        <v>2</v>
      </c>
      <c r="P24" s="40">
        <v>1</v>
      </c>
      <c r="Q24" s="88">
        <v>2</v>
      </c>
      <c r="R24" s="84">
        <f t="shared" si="1"/>
        <v>99</v>
      </c>
      <c r="S24" s="43" t="s">
        <v>31</v>
      </c>
      <c r="T24" s="85">
        <f t="shared" si="2"/>
        <v>8</v>
      </c>
      <c r="U24" s="89"/>
    </row>
    <row r="25" s="28" customFormat="1" spans="1:21">
      <c r="A25" s="49" t="s">
        <v>88</v>
      </c>
      <c r="B25" s="50">
        <v>18.5</v>
      </c>
      <c r="C25" s="50">
        <v>9.8</v>
      </c>
      <c r="D25" s="50">
        <v>10</v>
      </c>
      <c r="E25" s="50">
        <v>5</v>
      </c>
      <c r="F25" s="50">
        <v>4</v>
      </c>
      <c r="G25" s="50">
        <v>3</v>
      </c>
      <c r="H25" s="50">
        <v>3</v>
      </c>
      <c r="I25" s="50">
        <v>24.2</v>
      </c>
      <c r="J25" s="50">
        <v>9.9</v>
      </c>
      <c r="K25" s="50">
        <v>3</v>
      </c>
      <c r="L25" s="71">
        <v>3.9</v>
      </c>
      <c r="M25" s="72">
        <v>3</v>
      </c>
      <c r="N25" s="40">
        <v>1.5</v>
      </c>
      <c r="O25" s="40">
        <v>2</v>
      </c>
      <c r="P25" s="40">
        <v>0.6</v>
      </c>
      <c r="Q25" s="88">
        <v>3.8</v>
      </c>
      <c r="R25" s="84">
        <f t="shared" si="1"/>
        <v>105.2</v>
      </c>
      <c r="S25" s="82" t="s">
        <v>25</v>
      </c>
      <c r="T25" s="85">
        <f t="shared" si="2"/>
        <v>4</v>
      </c>
      <c r="U25" s="89"/>
    </row>
    <row r="26" s="28" customFormat="1" spans="1:21">
      <c r="A26" s="49" t="s">
        <v>89</v>
      </c>
      <c r="B26" s="50">
        <v>18.3</v>
      </c>
      <c r="C26" s="50">
        <v>9.9</v>
      </c>
      <c r="D26" s="50">
        <v>9.8</v>
      </c>
      <c r="E26" s="50">
        <v>4.8</v>
      </c>
      <c r="F26" s="50">
        <v>4</v>
      </c>
      <c r="G26" s="50">
        <v>3</v>
      </c>
      <c r="H26" s="50">
        <v>3</v>
      </c>
      <c r="I26" s="50">
        <v>24.4</v>
      </c>
      <c r="J26" s="50">
        <v>8.2</v>
      </c>
      <c r="K26" s="50">
        <v>3</v>
      </c>
      <c r="L26" s="3">
        <v>3.6</v>
      </c>
      <c r="M26" s="3">
        <v>3</v>
      </c>
      <c r="N26" s="40">
        <v>1.5</v>
      </c>
      <c r="O26" s="40">
        <v>2</v>
      </c>
      <c r="P26" s="40">
        <v>2</v>
      </c>
      <c r="Q26" s="88">
        <v>4.2</v>
      </c>
      <c r="R26" s="84">
        <f t="shared" si="1"/>
        <v>104.7</v>
      </c>
      <c r="S26" s="82" t="s">
        <v>25</v>
      </c>
      <c r="T26" s="85">
        <f t="shared" si="2"/>
        <v>7</v>
      </c>
      <c r="U26" s="89"/>
    </row>
    <row r="27" s="28" customFormat="1" spans="1:21">
      <c r="A27" s="49" t="s">
        <v>90</v>
      </c>
      <c r="B27" s="50">
        <v>18.6</v>
      </c>
      <c r="C27" s="50">
        <v>10</v>
      </c>
      <c r="D27" s="50">
        <v>10</v>
      </c>
      <c r="E27" s="50">
        <v>5</v>
      </c>
      <c r="F27" s="50">
        <v>4.5</v>
      </c>
      <c r="G27" s="50">
        <v>3</v>
      </c>
      <c r="H27" s="50">
        <v>3</v>
      </c>
      <c r="I27" s="50">
        <v>24</v>
      </c>
      <c r="J27" s="50">
        <v>9.5</v>
      </c>
      <c r="K27" s="50">
        <v>3</v>
      </c>
      <c r="L27" s="71">
        <v>3.8</v>
      </c>
      <c r="M27" s="72">
        <v>3</v>
      </c>
      <c r="N27" s="40">
        <v>1.5</v>
      </c>
      <c r="O27" s="40">
        <v>2</v>
      </c>
      <c r="P27" s="40"/>
      <c r="Q27" s="88">
        <v>4.2</v>
      </c>
      <c r="R27" s="84">
        <f t="shared" si="1"/>
        <v>105.1</v>
      </c>
      <c r="S27" s="82" t="s">
        <v>25</v>
      </c>
      <c r="T27" s="85">
        <f t="shared" si="2"/>
        <v>5</v>
      </c>
      <c r="U27" s="89"/>
    </row>
    <row r="28" s="28" customFormat="1" ht="16.15" customHeight="1" spans="1:21">
      <c r="A28" s="49" t="s">
        <v>91</v>
      </c>
      <c r="B28" s="50">
        <v>14.7</v>
      </c>
      <c r="C28" s="50">
        <v>9.7</v>
      </c>
      <c r="D28" s="50">
        <v>9</v>
      </c>
      <c r="E28" s="50">
        <v>4.9</v>
      </c>
      <c r="F28" s="50">
        <v>3.5</v>
      </c>
      <c r="G28" s="50">
        <v>1.6</v>
      </c>
      <c r="H28" s="50">
        <v>2.8</v>
      </c>
      <c r="I28" s="50">
        <v>21.5</v>
      </c>
      <c r="J28" s="50">
        <v>7.5</v>
      </c>
      <c r="K28" s="50">
        <v>2.4</v>
      </c>
      <c r="L28" s="3">
        <v>3.4</v>
      </c>
      <c r="M28" s="3">
        <v>3</v>
      </c>
      <c r="N28" s="40">
        <v>0.5</v>
      </c>
      <c r="O28" s="40"/>
      <c r="P28" s="40"/>
      <c r="Q28" s="88">
        <v>2</v>
      </c>
      <c r="R28" s="84">
        <f t="shared" si="1"/>
        <v>86.5</v>
      </c>
      <c r="S28" s="43" t="s">
        <v>31</v>
      </c>
      <c r="T28" s="85">
        <f t="shared" si="2"/>
        <v>14</v>
      </c>
      <c r="U28" s="89"/>
    </row>
    <row r="29" s="28" customFormat="1" ht="16.15" customHeight="1" spans="1:21">
      <c r="A29" s="49" t="s">
        <v>92</v>
      </c>
      <c r="B29" s="50">
        <v>18.9</v>
      </c>
      <c r="C29" s="50">
        <v>9.9</v>
      </c>
      <c r="D29" s="50">
        <v>9.9</v>
      </c>
      <c r="E29" s="50">
        <v>5</v>
      </c>
      <c r="F29" s="50">
        <v>5</v>
      </c>
      <c r="G29" s="50">
        <v>3</v>
      </c>
      <c r="H29" s="50">
        <v>2.8</v>
      </c>
      <c r="I29" s="50">
        <v>23.5</v>
      </c>
      <c r="J29" s="50">
        <v>9.4</v>
      </c>
      <c r="K29" s="50">
        <v>3</v>
      </c>
      <c r="L29" s="71">
        <v>3.9</v>
      </c>
      <c r="M29" s="72">
        <v>3</v>
      </c>
      <c r="N29" s="40">
        <v>1</v>
      </c>
      <c r="O29" s="40">
        <v>2</v>
      </c>
      <c r="P29" s="40">
        <v>1</v>
      </c>
      <c r="Q29" s="88">
        <v>4.2</v>
      </c>
      <c r="R29" s="84">
        <f t="shared" si="1"/>
        <v>105.5</v>
      </c>
      <c r="S29" s="82" t="s">
        <v>25</v>
      </c>
      <c r="T29" s="85">
        <f t="shared" si="2"/>
        <v>3</v>
      </c>
      <c r="U29" s="89"/>
    </row>
    <row r="30" s="28" customFormat="1" ht="16.15" customHeight="1" spans="1:21">
      <c r="A30" s="49" t="s">
        <v>93</v>
      </c>
      <c r="B30" s="50">
        <v>17.3</v>
      </c>
      <c r="C30" s="50">
        <v>9.9</v>
      </c>
      <c r="D30" s="50">
        <v>9.7</v>
      </c>
      <c r="E30" s="50">
        <v>4.6</v>
      </c>
      <c r="F30" s="50">
        <v>4.5</v>
      </c>
      <c r="G30" s="50">
        <v>3</v>
      </c>
      <c r="H30" s="50">
        <v>2.8</v>
      </c>
      <c r="I30" s="50">
        <v>23.1</v>
      </c>
      <c r="J30" s="50">
        <v>8</v>
      </c>
      <c r="K30" s="50">
        <v>3</v>
      </c>
      <c r="L30" s="3">
        <v>3.8</v>
      </c>
      <c r="M30" s="3">
        <v>3</v>
      </c>
      <c r="N30" s="40">
        <v>1</v>
      </c>
      <c r="O30" s="40">
        <v>2</v>
      </c>
      <c r="P30" s="40"/>
      <c r="Q30" s="88">
        <v>2.2</v>
      </c>
      <c r="R30" s="84">
        <f t="shared" si="1"/>
        <v>97.9</v>
      </c>
      <c r="S30" s="43" t="s">
        <v>31</v>
      </c>
      <c r="T30" s="85">
        <f t="shared" si="2"/>
        <v>9</v>
      </c>
      <c r="U30" s="89"/>
    </row>
    <row r="31" s="28" customFormat="1" ht="16.15" customHeight="1" spans="1:21">
      <c r="A31" s="49" t="s">
        <v>94</v>
      </c>
      <c r="B31" s="50">
        <v>15.2</v>
      </c>
      <c r="C31" s="50">
        <v>9.7</v>
      </c>
      <c r="D31" s="50">
        <v>9.3</v>
      </c>
      <c r="E31" s="50">
        <v>4.7</v>
      </c>
      <c r="F31" s="50">
        <v>2</v>
      </c>
      <c r="G31" s="50">
        <v>3</v>
      </c>
      <c r="H31" s="50">
        <v>2.7</v>
      </c>
      <c r="I31" s="50">
        <v>22.8</v>
      </c>
      <c r="J31" s="50">
        <v>5.2</v>
      </c>
      <c r="K31" s="50">
        <v>2.7</v>
      </c>
      <c r="L31" s="71">
        <v>3.8</v>
      </c>
      <c r="M31" s="72">
        <v>3</v>
      </c>
      <c r="N31" s="40">
        <v>1</v>
      </c>
      <c r="O31" s="40">
        <v>2</v>
      </c>
      <c r="P31" s="40"/>
      <c r="Q31" s="88">
        <v>1</v>
      </c>
      <c r="R31" s="84">
        <f t="shared" si="1"/>
        <v>88.1</v>
      </c>
      <c r="S31" s="43" t="s">
        <v>31</v>
      </c>
      <c r="T31" s="85">
        <f t="shared" si="2"/>
        <v>13</v>
      </c>
      <c r="U31" s="89"/>
    </row>
    <row r="32" s="28" customFormat="1" ht="16.15" customHeight="1" spans="1:21">
      <c r="A32" s="49" t="s">
        <v>95</v>
      </c>
      <c r="B32" s="50">
        <v>18.2</v>
      </c>
      <c r="C32" s="50">
        <v>10</v>
      </c>
      <c r="D32" s="50">
        <v>10</v>
      </c>
      <c r="E32" s="50">
        <v>5</v>
      </c>
      <c r="F32" s="50">
        <v>4</v>
      </c>
      <c r="G32" s="50">
        <v>2.2</v>
      </c>
      <c r="H32" s="50">
        <v>2.5</v>
      </c>
      <c r="I32" s="50">
        <v>21.7</v>
      </c>
      <c r="J32" s="50">
        <v>9</v>
      </c>
      <c r="K32" s="50">
        <v>3</v>
      </c>
      <c r="L32" s="3">
        <v>3.3</v>
      </c>
      <c r="M32" s="3">
        <v>3</v>
      </c>
      <c r="N32" s="40">
        <v>0.5</v>
      </c>
      <c r="O32" s="40"/>
      <c r="P32" s="40"/>
      <c r="Q32" s="88">
        <v>4.2</v>
      </c>
      <c r="R32" s="84">
        <f t="shared" si="1"/>
        <v>96.6</v>
      </c>
      <c r="S32" s="43" t="s">
        <v>31</v>
      </c>
      <c r="T32" s="85">
        <f t="shared" si="2"/>
        <v>11</v>
      </c>
      <c r="U32" s="89"/>
    </row>
    <row r="33" s="28" customFormat="1" ht="14.25" spans="1:20">
      <c r="A33" s="51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70"/>
      <c r="O33" s="70"/>
      <c r="P33" s="70"/>
      <c r="Q33" s="70"/>
      <c r="R33" s="87"/>
      <c r="S33" s="48"/>
      <c r="T33" s="48"/>
    </row>
    <row r="34" s="28" customFormat="1" spans="1:21">
      <c r="A34" s="49" t="s">
        <v>24</v>
      </c>
      <c r="B34" s="52">
        <v>19</v>
      </c>
      <c r="C34" s="52">
        <v>10</v>
      </c>
      <c r="D34" s="52">
        <v>9.9</v>
      </c>
      <c r="E34" s="52">
        <v>4.9</v>
      </c>
      <c r="F34" s="52">
        <v>3.8</v>
      </c>
      <c r="G34" s="52">
        <v>3</v>
      </c>
      <c r="H34" s="52">
        <v>2.9</v>
      </c>
      <c r="I34" s="52">
        <v>24.0196078431373</v>
      </c>
      <c r="J34" s="52">
        <v>8.23529411764706</v>
      </c>
      <c r="K34" s="52">
        <v>3</v>
      </c>
      <c r="L34" s="52">
        <v>4</v>
      </c>
      <c r="M34" s="52">
        <v>3</v>
      </c>
      <c r="N34" s="52"/>
      <c r="O34" s="52">
        <v>2</v>
      </c>
      <c r="P34" s="52">
        <v>2.6</v>
      </c>
      <c r="Q34" s="52">
        <v>4.5</v>
      </c>
      <c r="R34" s="84">
        <f t="shared" ref="R34:R48" si="3">SUM(B34:Q34)</f>
        <v>104.854901960784</v>
      </c>
      <c r="S34" s="86" t="s">
        <v>28</v>
      </c>
      <c r="T34" s="85">
        <f t="shared" ref="T34:T48" si="4">RANK(R34,$R$34:$R$48)</f>
        <v>2</v>
      </c>
      <c r="U34" s="90" t="s">
        <v>173</v>
      </c>
    </row>
    <row r="35" s="28" customFormat="1" spans="1:21">
      <c r="A35" s="49" t="s">
        <v>27</v>
      </c>
      <c r="B35" s="52">
        <v>18.2</v>
      </c>
      <c r="C35" s="52">
        <v>9.5</v>
      </c>
      <c r="D35" s="52">
        <v>9.6</v>
      </c>
      <c r="E35" s="52">
        <v>5</v>
      </c>
      <c r="F35" s="52">
        <v>3.3</v>
      </c>
      <c r="G35" s="52">
        <v>2.8</v>
      </c>
      <c r="H35" s="52">
        <v>2.8</v>
      </c>
      <c r="I35" s="52">
        <v>23.5849056603774</v>
      </c>
      <c r="J35" s="52">
        <v>7.26415094339623</v>
      </c>
      <c r="K35" s="52">
        <v>3</v>
      </c>
      <c r="L35" s="52">
        <v>4</v>
      </c>
      <c r="M35" s="52">
        <v>3</v>
      </c>
      <c r="N35" s="52"/>
      <c r="O35" s="52">
        <v>0</v>
      </c>
      <c r="P35" s="52">
        <v>1.2</v>
      </c>
      <c r="Q35" s="52">
        <v>3.5</v>
      </c>
      <c r="R35" s="84">
        <f t="shared" si="3"/>
        <v>96.7490566037736</v>
      </c>
      <c r="S35" s="43" t="s">
        <v>31</v>
      </c>
      <c r="T35" s="85">
        <f t="shared" si="4"/>
        <v>10</v>
      </c>
      <c r="U35" s="90"/>
    </row>
    <row r="36" s="28" customFormat="1" spans="1:21">
      <c r="A36" s="49" t="s">
        <v>29</v>
      </c>
      <c r="B36" s="52">
        <v>18.2</v>
      </c>
      <c r="C36" s="52">
        <v>9.5</v>
      </c>
      <c r="D36" s="52">
        <v>9.2</v>
      </c>
      <c r="E36" s="52">
        <v>4.8</v>
      </c>
      <c r="F36" s="52">
        <v>3.5</v>
      </c>
      <c r="G36" s="52">
        <v>3</v>
      </c>
      <c r="H36" s="52">
        <v>1.7</v>
      </c>
      <c r="I36" s="52">
        <v>21.7924528301887</v>
      </c>
      <c r="J36" s="52">
        <v>9.15094339622642</v>
      </c>
      <c r="K36" s="52">
        <v>3</v>
      </c>
      <c r="L36" s="52">
        <v>4</v>
      </c>
      <c r="M36" s="52">
        <v>3</v>
      </c>
      <c r="N36" s="52"/>
      <c r="O36" s="52">
        <v>2</v>
      </c>
      <c r="P36" s="52"/>
      <c r="Q36" s="52">
        <v>3</v>
      </c>
      <c r="R36" s="84">
        <f t="shared" si="3"/>
        <v>95.8433962264151</v>
      </c>
      <c r="S36" s="43" t="s">
        <v>31</v>
      </c>
      <c r="T36" s="85">
        <f t="shared" si="4"/>
        <v>11</v>
      </c>
      <c r="U36" s="90"/>
    </row>
    <row r="37" s="28" customFormat="1" spans="1:21">
      <c r="A37" s="49" t="s">
        <v>30</v>
      </c>
      <c r="B37" s="52">
        <v>15.1</v>
      </c>
      <c r="C37" s="52">
        <v>9.8</v>
      </c>
      <c r="D37" s="52">
        <v>9.8</v>
      </c>
      <c r="E37" s="52">
        <v>4.9</v>
      </c>
      <c r="F37" s="52">
        <v>3.2</v>
      </c>
      <c r="G37" s="52">
        <v>2.8</v>
      </c>
      <c r="H37" s="52">
        <v>2.5</v>
      </c>
      <c r="I37" s="52">
        <v>21.1538461538462</v>
      </c>
      <c r="J37" s="52">
        <v>5</v>
      </c>
      <c r="K37" s="52">
        <v>3</v>
      </c>
      <c r="L37" s="52">
        <v>4</v>
      </c>
      <c r="M37" s="52">
        <v>3</v>
      </c>
      <c r="N37" s="52"/>
      <c r="O37" s="52">
        <v>0</v>
      </c>
      <c r="P37" s="52"/>
      <c r="Q37" s="52">
        <v>1.5</v>
      </c>
      <c r="R37" s="84">
        <f t="shared" si="3"/>
        <v>85.7538461538462</v>
      </c>
      <c r="S37" s="43" t="s">
        <v>31</v>
      </c>
      <c r="T37" s="85">
        <f t="shared" si="4"/>
        <v>13</v>
      </c>
      <c r="U37" s="90"/>
    </row>
    <row r="38" s="28" customFormat="1" spans="1:21">
      <c r="A38" s="49" t="s">
        <v>32</v>
      </c>
      <c r="B38" s="52">
        <v>17.4</v>
      </c>
      <c r="C38" s="52">
        <v>9.5</v>
      </c>
      <c r="D38" s="52">
        <v>8.7</v>
      </c>
      <c r="E38" s="52">
        <v>4.8</v>
      </c>
      <c r="F38" s="52">
        <v>3.4</v>
      </c>
      <c r="G38" s="52">
        <v>3</v>
      </c>
      <c r="H38" s="52">
        <v>2.2</v>
      </c>
      <c r="I38" s="52">
        <v>23.3018867924528</v>
      </c>
      <c r="J38" s="52">
        <v>9.81132075471698</v>
      </c>
      <c r="K38" s="52">
        <v>3</v>
      </c>
      <c r="L38" s="52">
        <v>4</v>
      </c>
      <c r="M38" s="52">
        <v>3</v>
      </c>
      <c r="N38" s="52"/>
      <c r="O38" s="52">
        <v>2</v>
      </c>
      <c r="P38" s="52">
        <v>1</v>
      </c>
      <c r="Q38" s="52">
        <v>2.5</v>
      </c>
      <c r="R38" s="84">
        <f t="shared" si="3"/>
        <v>97.6132075471698</v>
      </c>
      <c r="S38" s="43" t="s">
        <v>31</v>
      </c>
      <c r="T38" s="85">
        <f t="shared" si="4"/>
        <v>7</v>
      </c>
      <c r="U38" s="90"/>
    </row>
    <row r="39" s="28" customFormat="1" spans="1:21">
      <c r="A39" s="49" t="s">
        <v>33</v>
      </c>
      <c r="B39" s="52">
        <v>15</v>
      </c>
      <c r="C39" s="52">
        <v>9.9</v>
      </c>
      <c r="D39" s="52">
        <v>9.1</v>
      </c>
      <c r="E39" s="52">
        <v>4.7</v>
      </c>
      <c r="F39" s="52">
        <v>3.5</v>
      </c>
      <c r="G39" s="52">
        <v>3</v>
      </c>
      <c r="H39" s="52">
        <v>1.8</v>
      </c>
      <c r="I39" s="52">
        <v>22.5961538461538</v>
      </c>
      <c r="J39" s="52">
        <v>7.69230769230769</v>
      </c>
      <c r="K39" s="52">
        <v>2.7</v>
      </c>
      <c r="L39" s="52">
        <v>4</v>
      </c>
      <c r="M39" s="52">
        <v>3</v>
      </c>
      <c r="N39" s="52"/>
      <c r="O39" s="52">
        <v>2</v>
      </c>
      <c r="P39" s="52"/>
      <c r="Q39" s="52">
        <v>2.5</v>
      </c>
      <c r="R39" s="84">
        <f t="shared" si="3"/>
        <v>91.4884615384615</v>
      </c>
      <c r="S39" s="43" t="s">
        <v>31</v>
      </c>
      <c r="T39" s="85">
        <f t="shared" si="4"/>
        <v>12</v>
      </c>
      <c r="U39" s="90"/>
    </row>
    <row r="40" s="28" customFormat="1" spans="1:21">
      <c r="A40" s="49" t="s">
        <v>34</v>
      </c>
      <c r="B40" s="52">
        <v>19.4</v>
      </c>
      <c r="C40" s="52">
        <v>9.9</v>
      </c>
      <c r="D40" s="52">
        <v>9.7</v>
      </c>
      <c r="E40" s="52">
        <v>5</v>
      </c>
      <c r="F40" s="52">
        <v>3.7</v>
      </c>
      <c r="G40" s="52">
        <v>3</v>
      </c>
      <c r="H40" s="52">
        <v>2.3</v>
      </c>
      <c r="I40" s="52">
        <v>23.1395348837209</v>
      </c>
      <c r="J40" s="52">
        <v>9.06976744186047</v>
      </c>
      <c r="K40" s="52">
        <v>2.7</v>
      </c>
      <c r="L40" s="52">
        <v>4</v>
      </c>
      <c r="M40" s="52">
        <v>3</v>
      </c>
      <c r="N40" s="52"/>
      <c r="O40" s="52">
        <v>2</v>
      </c>
      <c r="P40" s="52"/>
      <c r="Q40" s="52">
        <v>2.5</v>
      </c>
      <c r="R40" s="84">
        <f t="shared" si="3"/>
        <v>99.4093023255814</v>
      </c>
      <c r="S40" s="85" t="s">
        <v>25</v>
      </c>
      <c r="T40" s="85">
        <f t="shared" si="4"/>
        <v>5</v>
      </c>
      <c r="U40" s="90"/>
    </row>
    <row r="41" s="28" customFormat="1" spans="1:21">
      <c r="A41" s="49" t="s">
        <v>35</v>
      </c>
      <c r="B41" s="52">
        <v>20</v>
      </c>
      <c r="C41" s="52">
        <v>9.8</v>
      </c>
      <c r="D41" s="52">
        <v>10</v>
      </c>
      <c r="E41" s="52">
        <v>5</v>
      </c>
      <c r="F41" s="52">
        <v>3.8</v>
      </c>
      <c r="G41" s="52">
        <v>3</v>
      </c>
      <c r="H41" s="52">
        <v>2.8</v>
      </c>
      <c r="I41" s="52">
        <v>23.75</v>
      </c>
      <c r="J41" s="52">
        <v>9.65909090909091</v>
      </c>
      <c r="K41" s="52">
        <v>3</v>
      </c>
      <c r="L41" s="52">
        <v>4</v>
      </c>
      <c r="M41" s="52">
        <v>3</v>
      </c>
      <c r="N41" s="52"/>
      <c r="O41" s="52">
        <v>2</v>
      </c>
      <c r="P41" s="52">
        <v>2</v>
      </c>
      <c r="Q41" s="52">
        <v>3.5</v>
      </c>
      <c r="R41" s="84">
        <f t="shared" si="3"/>
        <v>105.309090909091</v>
      </c>
      <c r="S41" s="86" t="s">
        <v>28</v>
      </c>
      <c r="T41" s="85">
        <f t="shared" si="4"/>
        <v>1</v>
      </c>
      <c r="U41" s="90"/>
    </row>
    <row r="42" s="28" customFormat="1" spans="1:21">
      <c r="A42" s="49" t="s">
        <v>36</v>
      </c>
      <c r="B42" s="52">
        <v>17.7</v>
      </c>
      <c r="C42" s="52">
        <v>10</v>
      </c>
      <c r="D42" s="52">
        <v>8.5</v>
      </c>
      <c r="E42" s="52">
        <v>5</v>
      </c>
      <c r="F42" s="52">
        <v>3.6</v>
      </c>
      <c r="G42" s="52">
        <v>3</v>
      </c>
      <c r="H42" s="52">
        <v>2.9</v>
      </c>
      <c r="I42" s="52">
        <v>23.125</v>
      </c>
      <c r="J42" s="52">
        <v>8.125</v>
      </c>
      <c r="K42" s="52">
        <v>3</v>
      </c>
      <c r="L42" s="52">
        <v>4</v>
      </c>
      <c r="M42" s="52">
        <v>3</v>
      </c>
      <c r="N42" s="52"/>
      <c r="O42" s="52">
        <v>2</v>
      </c>
      <c r="P42" s="52">
        <v>1</v>
      </c>
      <c r="Q42" s="52">
        <v>2.5</v>
      </c>
      <c r="R42" s="84">
        <f t="shared" si="3"/>
        <v>97.45</v>
      </c>
      <c r="S42" s="85" t="s">
        <v>25</v>
      </c>
      <c r="T42" s="85">
        <f t="shared" si="4"/>
        <v>8</v>
      </c>
      <c r="U42" s="90"/>
    </row>
    <row r="43" s="28" customFormat="1" ht="15" customHeight="1" spans="1:21">
      <c r="A43" s="49" t="s">
        <v>37</v>
      </c>
      <c r="B43" s="52">
        <v>19.8</v>
      </c>
      <c r="C43" s="52">
        <v>9.9</v>
      </c>
      <c r="D43" s="52">
        <v>9.9</v>
      </c>
      <c r="E43" s="52">
        <v>5</v>
      </c>
      <c r="F43" s="52">
        <v>3.6</v>
      </c>
      <c r="G43" s="52">
        <v>3</v>
      </c>
      <c r="H43" s="52">
        <v>3</v>
      </c>
      <c r="I43" s="52">
        <v>23.1372549019608</v>
      </c>
      <c r="J43" s="52">
        <v>9.41176470588235</v>
      </c>
      <c r="K43" s="52">
        <v>3</v>
      </c>
      <c r="L43" s="52">
        <v>4</v>
      </c>
      <c r="M43" s="52">
        <v>3</v>
      </c>
      <c r="N43" s="52"/>
      <c r="O43" s="52">
        <v>2</v>
      </c>
      <c r="P43" s="52">
        <v>1</v>
      </c>
      <c r="Q43" s="52">
        <v>4.5</v>
      </c>
      <c r="R43" s="84">
        <f t="shared" si="3"/>
        <v>104.249019607843</v>
      </c>
      <c r="S43" s="85" t="s">
        <v>25</v>
      </c>
      <c r="T43" s="85">
        <f t="shared" si="4"/>
        <v>3</v>
      </c>
      <c r="U43" s="90"/>
    </row>
    <row r="44" s="28" customFormat="1" ht="15" customHeight="1" spans="1:21">
      <c r="A44" s="49" t="s">
        <v>38</v>
      </c>
      <c r="B44" s="52">
        <v>18</v>
      </c>
      <c r="C44" s="52">
        <v>9.8</v>
      </c>
      <c r="D44" s="52">
        <v>9.5</v>
      </c>
      <c r="E44" s="52">
        <v>5</v>
      </c>
      <c r="F44" s="52">
        <v>3.5</v>
      </c>
      <c r="G44" s="52">
        <v>3</v>
      </c>
      <c r="H44" s="52">
        <v>2</v>
      </c>
      <c r="I44" s="52">
        <v>23.1818181818182</v>
      </c>
      <c r="J44" s="52">
        <v>9</v>
      </c>
      <c r="K44" s="52">
        <v>2.7</v>
      </c>
      <c r="L44" s="52">
        <v>4</v>
      </c>
      <c r="M44" s="52">
        <v>3</v>
      </c>
      <c r="N44" s="52"/>
      <c r="O44" s="52">
        <v>2</v>
      </c>
      <c r="P44" s="52"/>
      <c r="Q44" s="52">
        <v>3</v>
      </c>
      <c r="R44" s="84">
        <f t="shared" si="3"/>
        <v>97.6818181818182</v>
      </c>
      <c r="S44" s="85" t="s">
        <v>25</v>
      </c>
      <c r="T44" s="82">
        <f t="shared" si="4"/>
        <v>6</v>
      </c>
      <c r="U44" s="90"/>
    </row>
    <row r="45" s="28" customFormat="1" ht="15" customHeight="1" spans="1:21">
      <c r="A45" s="49" t="s">
        <v>39</v>
      </c>
      <c r="B45" s="52">
        <v>18</v>
      </c>
      <c r="C45" s="52">
        <v>9</v>
      </c>
      <c r="D45" s="52">
        <v>9.1</v>
      </c>
      <c r="E45" s="52">
        <v>5</v>
      </c>
      <c r="F45" s="52">
        <v>3.4</v>
      </c>
      <c r="G45" s="52">
        <v>2.8</v>
      </c>
      <c r="H45" s="52">
        <v>-3.6</v>
      </c>
      <c r="I45" s="52">
        <v>21.3636363636364</v>
      </c>
      <c r="J45" s="52">
        <v>6.09090909090909</v>
      </c>
      <c r="K45" s="52">
        <v>3</v>
      </c>
      <c r="L45" s="52">
        <v>4</v>
      </c>
      <c r="M45" s="52">
        <v>3</v>
      </c>
      <c r="N45" s="52"/>
      <c r="O45" s="52">
        <v>0</v>
      </c>
      <c r="P45" s="52"/>
      <c r="Q45" s="52">
        <v>3</v>
      </c>
      <c r="R45" s="84">
        <f t="shared" si="3"/>
        <v>84.1545454545455</v>
      </c>
      <c r="S45" s="43" t="s">
        <v>31</v>
      </c>
      <c r="T45" s="82">
        <f t="shared" si="4"/>
        <v>15</v>
      </c>
      <c r="U45" s="90"/>
    </row>
    <row r="46" s="28" customFormat="1" ht="15" customHeight="1" spans="1:21">
      <c r="A46" s="49" t="s">
        <v>40</v>
      </c>
      <c r="B46" s="52">
        <v>19.1</v>
      </c>
      <c r="C46" s="52">
        <v>9.8</v>
      </c>
      <c r="D46" s="52">
        <v>8.7</v>
      </c>
      <c r="E46" s="52">
        <v>5</v>
      </c>
      <c r="F46" s="52">
        <v>3.2</v>
      </c>
      <c r="G46" s="52">
        <v>3</v>
      </c>
      <c r="H46" s="52">
        <v>1.5</v>
      </c>
      <c r="I46" s="52">
        <v>21.4583333333333</v>
      </c>
      <c r="J46" s="52">
        <v>9.58333333333333</v>
      </c>
      <c r="K46" s="52">
        <v>2.4</v>
      </c>
      <c r="L46" s="52">
        <v>4</v>
      </c>
      <c r="M46" s="52">
        <v>3</v>
      </c>
      <c r="N46" s="52"/>
      <c r="O46" s="52">
        <v>2</v>
      </c>
      <c r="P46" s="52"/>
      <c r="Q46" s="52">
        <v>4.5</v>
      </c>
      <c r="R46" s="84">
        <f t="shared" si="3"/>
        <v>97.2416666666666</v>
      </c>
      <c r="S46" s="43" t="s">
        <v>31</v>
      </c>
      <c r="T46" s="82">
        <f t="shared" si="4"/>
        <v>9</v>
      </c>
      <c r="U46" s="90"/>
    </row>
    <row r="47" s="28" customFormat="1" ht="15" customHeight="1" spans="1:21">
      <c r="A47" s="49" t="s">
        <v>41</v>
      </c>
      <c r="B47" s="52">
        <v>18.7</v>
      </c>
      <c r="C47" s="52">
        <v>9.8</v>
      </c>
      <c r="D47" s="52">
        <v>9.8</v>
      </c>
      <c r="E47" s="52">
        <v>5</v>
      </c>
      <c r="F47" s="52">
        <v>3.7</v>
      </c>
      <c r="G47" s="52">
        <v>3</v>
      </c>
      <c r="H47" s="52">
        <v>2.4</v>
      </c>
      <c r="I47" s="52">
        <v>20.9090909090909</v>
      </c>
      <c r="J47" s="52">
        <v>10</v>
      </c>
      <c r="K47" s="52">
        <v>2.7</v>
      </c>
      <c r="L47" s="52">
        <v>4</v>
      </c>
      <c r="M47" s="52">
        <v>3</v>
      </c>
      <c r="N47" s="52"/>
      <c r="O47" s="52">
        <v>2</v>
      </c>
      <c r="P47" s="52">
        <v>1</v>
      </c>
      <c r="Q47" s="52">
        <v>4</v>
      </c>
      <c r="R47" s="84">
        <f t="shared" si="3"/>
        <v>100.009090909091</v>
      </c>
      <c r="S47" s="86" t="s">
        <v>28</v>
      </c>
      <c r="T47" s="82">
        <f t="shared" si="4"/>
        <v>4</v>
      </c>
      <c r="U47" s="90"/>
    </row>
    <row r="48" s="28" customFormat="1" ht="15" customHeight="1" spans="1:21">
      <c r="A48" s="49" t="s">
        <v>312</v>
      </c>
      <c r="B48" s="53">
        <v>18.1</v>
      </c>
      <c r="C48" s="53">
        <v>9.6</v>
      </c>
      <c r="D48" s="53">
        <v>8</v>
      </c>
      <c r="E48" s="53">
        <v>5</v>
      </c>
      <c r="F48" s="53">
        <v>3.4</v>
      </c>
      <c r="G48" s="53">
        <v>1.8</v>
      </c>
      <c r="H48" s="53">
        <v>1</v>
      </c>
      <c r="I48" s="53">
        <v>20</v>
      </c>
      <c r="J48" s="53">
        <v>5.90909090909091</v>
      </c>
      <c r="K48" s="53">
        <v>3</v>
      </c>
      <c r="L48" s="53">
        <v>4</v>
      </c>
      <c r="M48" s="53">
        <v>3</v>
      </c>
      <c r="N48" s="53"/>
      <c r="O48" s="53">
        <v>0</v>
      </c>
      <c r="P48" s="53"/>
      <c r="Q48" s="53">
        <v>1.5</v>
      </c>
      <c r="R48" s="84">
        <f t="shared" si="3"/>
        <v>84.3090909090909</v>
      </c>
      <c r="S48" s="43" t="s">
        <v>31</v>
      </c>
      <c r="T48" s="82">
        <f t="shared" si="4"/>
        <v>14</v>
      </c>
      <c r="U48" s="90"/>
    </row>
    <row r="49" s="28" customFormat="1" ht="20.1" customHeight="1" spans="1:20">
      <c r="A49" s="54" t="s">
        <v>313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91"/>
      <c r="S49" s="92"/>
      <c r="T49" s="93"/>
    </row>
    <row r="50" s="28" customFormat="1" ht="21" customHeight="1" spans="1:20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94"/>
      <c r="S50" s="95"/>
      <c r="T50" s="93"/>
    </row>
    <row r="51" s="28" customFormat="1" ht="14.25" spans="1:18">
      <c r="A51" s="58" t="s">
        <v>43</v>
      </c>
      <c r="B51" s="34" t="s">
        <v>44</v>
      </c>
      <c r="C51" s="59" t="s">
        <v>314</v>
      </c>
      <c r="D51" s="59" t="s">
        <v>176</v>
      </c>
      <c r="E51" s="59" t="s">
        <v>341</v>
      </c>
      <c r="F51" s="59" t="s">
        <v>342</v>
      </c>
      <c r="G51" s="59" t="s">
        <v>315</v>
      </c>
      <c r="H51" s="59" t="s">
        <v>343</v>
      </c>
      <c r="I51" s="59" t="s">
        <v>99</v>
      </c>
      <c r="J51" s="59" t="s">
        <v>344</v>
      </c>
      <c r="K51" s="59" t="s">
        <v>330</v>
      </c>
      <c r="L51" s="59" t="s">
        <v>318</v>
      </c>
      <c r="M51" s="59"/>
      <c r="N51" s="73"/>
      <c r="O51" s="73"/>
      <c r="P51" s="73"/>
      <c r="Q51" s="96"/>
      <c r="R51" s="3"/>
    </row>
    <row r="52" s="28" customFormat="1" ht="45" customHeight="1" spans="1:18">
      <c r="A52" s="58"/>
      <c r="B52" s="60" t="s">
        <v>45</v>
      </c>
      <c r="C52" s="61" t="s">
        <v>152</v>
      </c>
      <c r="D52" s="61" t="s">
        <v>152</v>
      </c>
      <c r="E52" s="61" t="s">
        <v>152</v>
      </c>
      <c r="F52" s="61" t="s">
        <v>107</v>
      </c>
      <c r="G52" s="61" t="s">
        <v>321</v>
      </c>
      <c r="H52" s="61" t="s">
        <v>321</v>
      </c>
      <c r="I52" s="61" t="s">
        <v>321</v>
      </c>
      <c r="J52" s="61" t="s">
        <v>154</v>
      </c>
      <c r="K52" s="61" t="s">
        <v>110</v>
      </c>
      <c r="L52" s="61" t="s">
        <v>110</v>
      </c>
      <c r="M52" s="59"/>
      <c r="N52" s="38"/>
      <c r="O52" s="38"/>
      <c r="P52" s="38"/>
      <c r="Q52" s="68"/>
      <c r="R52" s="3"/>
    </row>
    <row r="53" s="28" customFormat="1" spans="1:18">
      <c r="A53" s="58"/>
      <c r="B53" s="34" t="s">
        <v>46</v>
      </c>
      <c r="C53" s="62" t="s">
        <v>199</v>
      </c>
      <c r="D53" s="61" t="s">
        <v>113</v>
      </c>
      <c r="E53" s="61" t="s">
        <v>178</v>
      </c>
      <c r="F53" s="61" t="s">
        <v>116</v>
      </c>
      <c r="G53" s="61" t="s">
        <v>118</v>
      </c>
      <c r="H53" s="61" t="s">
        <v>117</v>
      </c>
      <c r="I53" s="61" t="s">
        <v>119</v>
      </c>
      <c r="J53" s="61" t="s">
        <v>161</v>
      </c>
      <c r="K53" s="61" t="s">
        <v>121</v>
      </c>
      <c r="L53" s="61" t="s">
        <v>122</v>
      </c>
      <c r="M53" s="74"/>
      <c r="N53" s="74"/>
      <c r="O53" s="3"/>
      <c r="P53" s="3"/>
      <c r="Q53" s="3"/>
      <c r="R53" s="3"/>
    </row>
    <row r="54" s="28" customFormat="1" ht="35.1" customHeight="1" spans="1:18">
      <c r="A54" s="58"/>
      <c r="B54" s="3" t="s">
        <v>45</v>
      </c>
      <c r="C54" s="61" t="s">
        <v>123</v>
      </c>
      <c r="D54" s="61" t="s">
        <v>123</v>
      </c>
      <c r="E54" s="61" t="s">
        <v>181</v>
      </c>
      <c r="F54" s="61" t="s">
        <v>124</v>
      </c>
      <c r="G54" s="61" t="s">
        <v>125</v>
      </c>
      <c r="H54" s="61" t="s">
        <v>125</v>
      </c>
      <c r="I54" s="61" t="s">
        <v>126</v>
      </c>
      <c r="J54" s="61" t="s">
        <v>128</v>
      </c>
      <c r="K54" s="61" t="s">
        <v>128</v>
      </c>
      <c r="L54" s="61" t="s">
        <v>129</v>
      </c>
      <c r="M54" s="74"/>
      <c r="N54" s="74"/>
      <c r="O54" s="3"/>
      <c r="P54" s="3"/>
      <c r="Q54" s="3"/>
      <c r="R54" s="3"/>
    </row>
    <row r="55" s="28" customFormat="1" spans="1:18">
      <c r="A55" s="58"/>
      <c r="B55" s="63" t="s">
        <v>47</v>
      </c>
      <c r="C55" s="62" t="s">
        <v>167</v>
      </c>
      <c r="D55" s="62" t="s">
        <v>48</v>
      </c>
      <c r="E55" s="62" t="s">
        <v>49</v>
      </c>
      <c r="F55" s="62" t="s">
        <v>50</v>
      </c>
      <c r="G55" s="62" t="s">
        <v>52</v>
      </c>
      <c r="H55" s="62" t="s">
        <v>216</v>
      </c>
      <c r="I55" s="62" t="s">
        <v>345</v>
      </c>
      <c r="J55" s="62" t="s">
        <v>338</v>
      </c>
      <c r="K55" s="62" t="s">
        <v>168</v>
      </c>
      <c r="L55" s="62" t="s">
        <v>346</v>
      </c>
      <c r="M55" s="59"/>
      <c r="N55" s="3"/>
      <c r="O55" s="3"/>
      <c r="P55" s="3"/>
      <c r="Q55" s="3"/>
      <c r="R55" s="3"/>
    </row>
    <row r="56" s="28" customFormat="1" ht="38.1" customHeight="1" spans="1:18">
      <c r="A56" s="64"/>
      <c r="B56" s="63" t="s">
        <v>45</v>
      </c>
      <c r="C56" s="62" t="s">
        <v>58</v>
      </c>
      <c r="D56" s="62" t="s">
        <v>58</v>
      </c>
      <c r="E56" s="62" t="s">
        <v>59</v>
      </c>
      <c r="F56" s="62" t="s">
        <v>60</v>
      </c>
      <c r="G56" s="62" t="s">
        <v>62</v>
      </c>
      <c r="H56" s="62" t="s">
        <v>139</v>
      </c>
      <c r="I56" s="62" t="s">
        <v>139</v>
      </c>
      <c r="J56" s="62" t="s">
        <v>191</v>
      </c>
      <c r="K56" s="62" t="s">
        <v>169</v>
      </c>
      <c r="L56" s="62" t="s">
        <v>347</v>
      </c>
      <c r="M56" s="59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abSelected="1" workbookViewId="0">
      <selection activeCell="A1" sqref="$A1:$XFD1048576"/>
    </sheetView>
  </sheetViews>
  <sheetFormatPr defaultColWidth="9" defaultRowHeight="13.5"/>
  <cols>
    <col min="1" max="1" width="8.46666666666667" style="28" customWidth="1"/>
    <col min="2" max="17" width="9.26666666666667" style="28" customWidth="1"/>
    <col min="18" max="18" width="11.4666666666667" style="28" customWidth="1"/>
    <col min="19" max="19" width="13" style="28" customWidth="1"/>
    <col min="20" max="20" width="13" style="28" hidden="1" customWidth="1"/>
    <col min="21" max="21" width="28.1333333333333" style="28" customWidth="1"/>
    <col min="22" max="16384" width="9" style="28"/>
  </cols>
  <sheetData>
    <row r="1" s="28" customFormat="1" ht="36.75" customHeight="1" spans="1:20">
      <c r="A1" s="29" t="s">
        <v>348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  <c r="T1" s="76"/>
    </row>
    <row r="2" s="28" customFormat="1" ht="18.4" customHeight="1" spans="1:20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  <c r="T2" s="78"/>
    </row>
    <row r="3" s="28" customFormat="1" ht="18" customHeight="1" spans="1:20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  <c r="T3" s="78"/>
    </row>
    <row r="4" s="28" customFormat="1" ht="18" customHeight="1" spans="1:20">
      <c r="A4" s="37"/>
      <c r="B4" s="38"/>
      <c r="C4" s="38"/>
      <c r="D4" s="38"/>
      <c r="E4" s="38"/>
      <c r="F4" s="37"/>
      <c r="G4" s="37"/>
      <c r="H4" s="38"/>
      <c r="I4" s="38"/>
      <c r="J4" s="38"/>
      <c r="K4" s="38"/>
      <c r="L4" s="38"/>
      <c r="M4" s="38"/>
      <c r="N4" s="38"/>
      <c r="O4" s="37"/>
      <c r="P4" s="38"/>
      <c r="Q4" s="39"/>
      <c r="R4" s="79"/>
      <c r="S4" s="79"/>
      <c r="T4" s="78"/>
    </row>
    <row r="5" s="28" customFormat="1" spans="1:21">
      <c r="A5" s="39" t="s">
        <v>67</v>
      </c>
      <c r="B5" s="40">
        <v>19.6</v>
      </c>
      <c r="C5" s="40">
        <v>9.6</v>
      </c>
      <c r="D5" s="40">
        <v>10</v>
      </c>
      <c r="E5" s="40">
        <v>5</v>
      </c>
      <c r="F5" s="41">
        <v>4</v>
      </c>
      <c r="G5" s="42">
        <v>3</v>
      </c>
      <c r="H5" s="43">
        <v>3</v>
      </c>
      <c r="I5" s="42">
        <v>23.2</v>
      </c>
      <c r="J5" s="42">
        <v>8.2</v>
      </c>
      <c r="K5" s="66">
        <v>3</v>
      </c>
      <c r="L5" s="67">
        <v>4</v>
      </c>
      <c r="M5" s="68">
        <v>3</v>
      </c>
      <c r="N5" s="69">
        <v>0.5</v>
      </c>
      <c r="O5" s="69">
        <v>2</v>
      </c>
      <c r="P5" s="42">
        <v>1</v>
      </c>
      <c r="Q5" s="42">
        <v>2</v>
      </c>
      <c r="R5" s="80">
        <f t="shared" ref="R5:R17" si="0">SUM(B5:Q5)</f>
        <v>101.1</v>
      </c>
      <c r="S5" s="81" t="s">
        <v>31</v>
      </c>
      <c r="T5" s="82">
        <f>RANK(R5,$R$5:$R$17)</f>
        <v>4</v>
      </c>
      <c r="U5" s="83" t="s">
        <v>310</v>
      </c>
    </row>
    <row r="6" s="28" customFormat="1" spans="1:21">
      <c r="A6" s="39" t="s">
        <v>69</v>
      </c>
      <c r="B6" s="40">
        <v>19.6</v>
      </c>
      <c r="C6" s="40">
        <v>9.6</v>
      </c>
      <c r="D6" s="40">
        <v>9.6</v>
      </c>
      <c r="E6" s="40">
        <v>4.7</v>
      </c>
      <c r="F6" s="41">
        <v>4</v>
      </c>
      <c r="G6" s="42">
        <v>2.8</v>
      </c>
      <c r="H6" s="43">
        <v>2.9</v>
      </c>
      <c r="I6" s="42">
        <v>21.3</v>
      </c>
      <c r="J6" s="42">
        <v>5.5</v>
      </c>
      <c r="K6" s="66">
        <v>3</v>
      </c>
      <c r="L6" s="67">
        <v>3.8</v>
      </c>
      <c r="M6" s="68">
        <v>3</v>
      </c>
      <c r="N6" s="69">
        <v>0.5</v>
      </c>
      <c r="O6" s="69"/>
      <c r="P6" s="42"/>
      <c r="Q6" s="42">
        <v>1</v>
      </c>
      <c r="R6" s="80">
        <f t="shared" si="0"/>
        <v>91.3</v>
      </c>
      <c r="S6" s="81" t="s">
        <v>31</v>
      </c>
      <c r="T6" s="82">
        <f>RANK(R6,$R$5:$R$17)</f>
        <v>12</v>
      </c>
      <c r="U6" s="83"/>
    </row>
    <row r="7" s="28" customFormat="1" ht="17.1" customHeight="1" spans="1:21">
      <c r="A7" s="39" t="s">
        <v>70</v>
      </c>
      <c r="B7" s="40">
        <v>18.6</v>
      </c>
      <c r="C7" s="40">
        <v>9.6</v>
      </c>
      <c r="D7" s="40">
        <v>10</v>
      </c>
      <c r="E7" s="40">
        <v>4.9</v>
      </c>
      <c r="F7" s="41">
        <v>4</v>
      </c>
      <c r="G7" s="42">
        <v>2.8</v>
      </c>
      <c r="H7" s="43">
        <v>3</v>
      </c>
      <c r="I7" s="42">
        <v>21</v>
      </c>
      <c r="J7" s="42">
        <v>9.2</v>
      </c>
      <c r="K7" s="66">
        <v>3</v>
      </c>
      <c r="L7" s="67">
        <v>3.5</v>
      </c>
      <c r="M7" s="68">
        <v>3</v>
      </c>
      <c r="N7" s="69">
        <v>0.5</v>
      </c>
      <c r="O7" s="69"/>
      <c r="P7" s="42">
        <v>1</v>
      </c>
      <c r="Q7" s="42">
        <v>2</v>
      </c>
      <c r="R7" s="80">
        <f t="shared" si="0"/>
        <v>96.1</v>
      </c>
      <c r="S7" s="82" t="s">
        <v>25</v>
      </c>
      <c r="T7" s="82">
        <f>RANK(R7,$R$5:$R$17)</f>
        <v>8</v>
      </c>
      <c r="U7" s="83"/>
    </row>
    <row r="8" s="28" customFormat="1" ht="16.15" customHeight="1" spans="1:21">
      <c r="A8" s="35" t="s">
        <v>71</v>
      </c>
      <c r="B8" s="40">
        <v>19.7</v>
      </c>
      <c r="C8" s="40">
        <v>9.4</v>
      </c>
      <c r="D8" s="40">
        <v>10</v>
      </c>
      <c r="E8" s="40">
        <v>5</v>
      </c>
      <c r="F8" s="44">
        <v>4</v>
      </c>
      <c r="G8" s="42">
        <v>3</v>
      </c>
      <c r="H8" s="43">
        <v>3</v>
      </c>
      <c r="I8" s="42">
        <v>20.7</v>
      </c>
      <c r="J8" s="42">
        <v>7.4</v>
      </c>
      <c r="K8" s="66">
        <v>3</v>
      </c>
      <c r="L8" s="67">
        <v>3.9</v>
      </c>
      <c r="M8" s="68">
        <v>3</v>
      </c>
      <c r="N8" s="69">
        <v>1.5</v>
      </c>
      <c r="O8" s="69">
        <v>2</v>
      </c>
      <c r="P8" s="42"/>
      <c r="Q8" s="42">
        <v>3</v>
      </c>
      <c r="R8" s="84">
        <f t="shared" si="0"/>
        <v>98.6</v>
      </c>
      <c r="S8" s="81" t="s">
        <v>31</v>
      </c>
      <c r="T8" s="85">
        <f>RANK(R8,$R$5:$R$17)</f>
        <v>6</v>
      </c>
      <c r="U8" s="83"/>
    </row>
    <row r="9" s="28" customFormat="1" ht="14.1" customHeight="1" spans="1:21">
      <c r="A9" s="39" t="s">
        <v>72</v>
      </c>
      <c r="B9" s="40">
        <v>20</v>
      </c>
      <c r="C9" s="40">
        <v>9.4</v>
      </c>
      <c r="D9" s="40">
        <v>10</v>
      </c>
      <c r="E9" s="40">
        <v>5</v>
      </c>
      <c r="F9" s="44">
        <v>4</v>
      </c>
      <c r="G9" s="42">
        <v>3</v>
      </c>
      <c r="H9" s="43">
        <v>3</v>
      </c>
      <c r="I9" s="42">
        <v>23.4</v>
      </c>
      <c r="J9" s="42">
        <v>9.4</v>
      </c>
      <c r="K9" s="66">
        <v>3</v>
      </c>
      <c r="L9" s="67">
        <v>4</v>
      </c>
      <c r="M9" s="68">
        <v>3</v>
      </c>
      <c r="N9" s="69">
        <v>0.5</v>
      </c>
      <c r="O9" s="69">
        <v>2</v>
      </c>
      <c r="P9" s="42">
        <v>3</v>
      </c>
      <c r="Q9" s="42">
        <v>3</v>
      </c>
      <c r="R9" s="80">
        <f t="shared" si="0"/>
        <v>105.7</v>
      </c>
      <c r="S9" s="86" t="s">
        <v>28</v>
      </c>
      <c r="T9" s="82">
        <f>RANK(R9,$R$5:$R$17)</f>
        <v>2</v>
      </c>
      <c r="U9" s="83"/>
    </row>
    <row r="10" s="28" customFormat="1" ht="14.1" customHeight="1" spans="1:21">
      <c r="A10" s="39" t="s">
        <v>73</v>
      </c>
      <c r="B10" s="40">
        <v>19.4</v>
      </c>
      <c r="C10" s="40">
        <v>9.4</v>
      </c>
      <c r="D10" s="40">
        <v>10</v>
      </c>
      <c r="E10" s="40">
        <v>5</v>
      </c>
      <c r="F10" s="45">
        <v>4</v>
      </c>
      <c r="G10" s="46">
        <v>3</v>
      </c>
      <c r="H10" s="43">
        <v>3</v>
      </c>
      <c r="I10" s="42">
        <v>21.4</v>
      </c>
      <c r="J10" s="42">
        <v>8.5</v>
      </c>
      <c r="K10" s="66">
        <v>3</v>
      </c>
      <c r="L10" s="67">
        <v>3.6</v>
      </c>
      <c r="M10" s="68">
        <v>3</v>
      </c>
      <c r="N10" s="69">
        <v>1.5</v>
      </c>
      <c r="O10" s="69">
        <v>2</v>
      </c>
      <c r="P10" s="42"/>
      <c r="Q10" s="42">
        <v>1</v>
      </c>
      <c r="R10" s="80">
        <f t="shared" si="0"/>
        <v>97.8</v>
      </c>
      <c r="S10" s="82" t="s">
        <v>25</v>
      </c>
      <c r="T10" s="82">
        <f>RANK(R10,$R$5:$R$17)</f>
        <v>7</v>
      </c>
      <c r="U10" s="83"/>
    </row>
    <row r="11" s="28" customFormat="1" ht="14.1" customHeight="1" spans="1:21">
      <c r="A11" s="35" t="s">
        <v>74</v>
      </c>
      <c r="B11" s="40">
        <v>20</v>
      </c>
      <c r="C11" s="40">
        <v>9.4</v>
      </c>
      <c r="D11" s="40">
        <v>10</v>
      </c>
      <c r="E11" s="40">
        <v>5</v>
      </c>
      <c r="F11" s="45">
        <v>4</v>
      </c>
      <c r="G11" s="46">
        <v>3</v>
      </c>
      <c r="H11" s="43">
        <v>3</v>
      </c>
      <c r="I11" s="42">
        <v>22.8</v>
      </c>
      <c r="J11" s="42">
        <v>9.2</v>
      </c>
      <c r="K11" s="66">
        <v>3</v>
      </c>
      <c r="L11" s="67">
        <v>3.8</v>
      </c>
      <c r="M11" s="68">
        <v>3</v>
      </c>
      <c r="N11" s="69">
        <v>0.5</v>
      </c>
      <c r="O11" s="69">
        <v>2</v>
      </c>
      <c r="P11" s="42">
        <v>1</v>
      </c>
      <c r="Q11" s="42">
        <v>3</v>
      </c>
      <c r="R11" s="84">
        <f t="shared" si="0"/>
        <v>102.7</v>
      </c>
      <c r="S11" s="86" t="s">
        <v>28</v>
      </c>
      <c r="T11" s="85">
        <f>RANK(R11,$R$5:$R$17)</f>
        <v>3</v>
      </c>
      <c r="U11" s="83"/>
    </row>
    <row r="12" s="28" customFormat="1" ht="14.1" customHeight="1" spans="1:21">
      <c r="A12" s="39" t="s">
        <v>75</v>
      </c>
      <c r="B12" s="40">
        <v>19.5</v>
      </c>
      <c r="C12" s="40">
        <v>9.4</v>
      </c>
      <c r="D12" s="40">
        <v>10</v>
      </c>
      <c r="E12" s="40">
        <v>5</v>
      </c>
      <c r="F12" s="45">
        <v>4</v>
      </c>
      <c r="G12" s="46">
        <v>3</v>
      </c>
      <c r="H12" s="43">
        <v>3</v>
      </c>
      <c r="I12" s="42">
        <v>20.5</v>
      </c>
      <c r="J12" s="42">
        <v>6.7</v>
      </c>
      <c r="K12" s="66">
        <v>3</v>
      </c>
      <c r="L12" s="67">
        <v>3.4</v>
      </c>
      <c r="M12" s="68">
        <v>3</v>
      </c>
      <c r="N12" s="69">
        <v>1.5</v>
      </c>
      <c r="O12" s="69">
        <v>2</v>
      </c>
      <c r="P12" s="42"/>
      <c r="Q12" s="42">
        <v>2</v>
      </c>
      <c r="R12" s="80">
        <f t="shared" si="0"/>
        <v>96</v>
      </c>
      <c r="S12" s="82" t="s">
        <v>25</v>
      </c>
      <c r="T12" s="82">
        <f>RANK(R12,$R$5:$R$17)</f>
        <v>9</v>
      </c>
      <c r="U12" s="83"/>
    </row>
    <row r="13" s="28" customFormat="1" ht="14.1" customHeight="1" spans="1:21">
      <c r="A13" s="39" t="s">
        <v>76</v>
      </c>
      <c r="B13" s="40">
        <v>19.2</v>
      </c>
      <c r="C13" s="40">
        <v>9.6</v>
      </c>
      <c r="D13" s="40">
        <v>9.4</v>
      </c>
      <c r="E13" s="40">
        <v>4.9</v>
      </c>
      <c r="F13" s="45">
        <v>4</v>
      </c>
      <c r="G13" s="46">
        <v>2.6</v>
      </c>
      <c r="H13" s="43">
        <v>3</v>
      </c>
      <c r="I13" s="42">
        <v>18</v>
      </c>
      <c r="J13" s="42">
        <v>4.7</v>
      </c>
      <c r="K13" s="66">
        <v>3</v>
      </c>
      <c r="L13" s="67">
        <v>3.4</v>
      </c>
      <c r="M13" s="68">
        <v>3</v>
      </c>
      <c r="N13" s="69">
        <v>1.5</v>
      </c>
      <c r="O13" s="69"/>
      <c r="P13" s="42"/>
      <c r="Q13" s="42">
        <v>1</v>
      </c>
      <c r="R13" s="80">
        <f t="shared" si="0"/>
        <v>87.3</v>
      </c>
      <c r="S13" s="81" t="s">
        <v>31</v>
      </c>
      <c r="T13" s="82">
        <f>RANK(R13,$R$5:$R$17)</f>
        <v>13</v>
      </c>
      <c r="U13" s="83"/>
    </row>
    <row r="14" s="28" customFormat="1" ht="14.1" customHeight="1" spans="1:21">
      <c r="A14" s="39" t="s">
        <v>77</v>
      </c>
      <c r="B14" s="40">
        <v>20</v>
      </c>
      <c r="C14" s="40">
        <v>9.6</v>
      </c>
      <c r="D14" s="40">
        <v>10</v>
      </c>
      <c r="E14" s="40">
        <v>5</v>
      </c>
      <c r="F14" s="45">
        <v>4</v>
      </c>
      <c r="G14" s="46">
        <v>3</v>
      </c>
      <c r="H14" s="43">
        <v>3</v>
      </c>
      <c r="I14" s="42">
        <v>24</v>
      </c>
      <c r="J14" s="42">
        <v>10</v>
      </c>
      <c r="K14" s="66">
        <v>3</v>
      </c>
      <c r="L14" s="67">
        <v>3.8</v>
      </c>
      <c r="M14" s="68">
        <v>3</v>
      </c>
      <c r="N14" s="69">
        <v>0.5</v>
      </c>
      <c r="O14" s="69">
        <v>2</v>
      </c>
      <c r="P14" s="42">
        <v>3</v>
      </c>
      <c r="Q14" s="42">
        <v>2</v>
      </c>
      <c r="R14" s="80">
        <f t="shared" si="0"/>
        <v>105.9</v>
      </c>
      <c r="S14" s="86" t="s">
        <v>28</v>
      </c>
      <c r="T14" s="82">
        <f>RANK(R14,$R$5:$R$17)</f>
        <v>1</v>
      </c>
      <c r="U14" s="83"/>
    </row>
    <row r="15" s="28" customFormat="1" ht="14.1" customHeight="1" spans="1:21">
      <c r="A15" s="35" t="s">
        <v>78</v>
      </c>
      <c r="B15" s="40">
        <v>19.3</v>
      </c>
      <c r="C15" s="40">
        <v>9.6</v>
      </c>
      <c r="D15" s="40">
        <v>9.8</v>
      </c>
      <c r="E15" s="40">
        <v>5</v>
      </c>
      <c r="F15" s="45">
        <v>4</v>
      </c>
      <c r="G15" s="46">
        <v>3</v>
      </c>
      <c r="H15" s="43">
        <v>2.7</v>
      </c>
      <c r="I15" s="42">
        <v>22.4</v>
      </c>
      <c r="J15" s="42">
        <v>8.4</v>
      </c>
      <c r="K15" s="66">
        <v>3</v>
      </c>
      <c r="L15" s="67">
        <v>3.8</v>
      </c>
      <c r="M15" s="68">
        <v>3</v>
      </c>
      <c r="N15" s="69">
        <v>1.5</v>
      </c>
      <c r="O15" s="69">
        <v>2</v>
      </c>
      <c r="P15" s="42">
        <v>1</v>
      </c>
      <c r="Q15" s="42">
        <v>2</v>
      </c>
      <c r="R15" s="80">
        <f t="shared" si="0"/>
        <v>100.5</v>
      </c>
      <c r="S15" s="82" t="s">
        <v>25</v>
      </c>
      <c r="T15" s="82">
        <f>RANK(R15,$R$5:$R$17)</f>
        <v>5</v>
      </c>
      <c r="U15" s="83"/>
    </row>
    <row r="16" s="28" customFormat="1" ht="14.1" customHeight="1" spans="1:21">
      <c r="A16" s="35" t="s">
        <v>79</v>
      </c>
      <c r="B16" s="40">
        <v>18.6</v>
      </c>
      <c r="C16" s="40">
        <v>9.4</v>
      </c>
      <c r="D16" s="40">
        <v>9.4</v>
      </c>
      <c r="E16" s="40">
        <v>5</v>
      </c>
      <c r="F16" s="45">
        <v>4</v>
      </c>
      <c r="G16" s="46">
        <v>3</v>
      </c>
      <c r="H16" s="43">
        <v>2.9</v>
      </c>
      <c r="I16" s="42">
        <v>21.9</v>
      </c>
      <c r="J16" s="42">
        <v>8.7</v>
      </c>
      <c r="K16" s="66">
        <v>3</v>
      </c>
      <c r="L16" s="67">
        <v>3.5</v>
      </c>
      <c r="M16" s="68">
        <v>3</v>
      </c>
      <c r="N16" s="69">
        <v>0.5</v>
      </c>
      <c r="O16" s="69">
        <v>2</v>
      </c>
      <c r="P16" s="42"/>
      <c r="Q16" s="42">
        <v>1</v>
      </c>
      <c r="R16" s="80">
        <f t="shared" si="0"/>
        <v>95.9</v>
      </c>
      <c r="S16" s="81" t="s">
        <v>31</v>
      </c>
      <c r="T16" s="82">
        <f>RANK(R16,$R$5:$R$17)</f>
        <v>10</v>
      </c>
      <c r="U16" s="83"/>
    </row>
    <row r="17" s="28" customFormat="1" ht="14.1" customHeight="1" spans="1:21">
      <c r="A17" s="35" t="s">
        <v>80</v>
      </c>
      <c r="B17" s="40">
        <v>19</v>
      </c>
      <c r="C17" s="40">
        <v>9.4</v>
      </c>
      <c r="D17" s="40">
        <v>9.4</v>
      </c>
      <c r="E17" s="40">
        <v>4.7</v>
      </c>
      <c r="F17" s="45">
        <v>4</v>
      </c>
      <c r="G17" s="46">
        <v>3</v>
      </c>
      <c r="H17" s="43">
        <v>2.9</v>
      </c>
      <c r="I17" s="42">
        <v>22</v>
      </c>
      <c r="J17" s="42">
        <v>6.8</v>
      </c>
      <c r="K17" s="66">
        <v>3</v>
      </c>
      <c r="L17" s="67">
        <v>3.4</v>
      </c>
      <c r="M17" s="68">
        <v>3</v>
      </c>
      <c r="N17" s="69">
        <v>2</v>
      </c>
      <c r="O17" s="69">
        <v>2</v>
      </c>
      <c r="P17" s="42"/>
      <c r="Q17" s="42">
        <v>1</v>
      </c>
      <c r="R17" s="80">
        <f t="shared" si="0"/>
        <v>95.6</v>
      </c>
      <c r="S17" s="81" t="s">
        <v>31</v>
      </c>
      <c r="T17" s="82">
        <f>RANK(R17,$R$5:$R$17)</f>
        <v>11</v>
      </c>
      <c r="U17" s="83"/>
    </row>
    <row r="18" s="28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70"/>
      <c r="O18" s="70"/>
      <c r="P18" s="70"/>
      <c r="Q18" s="70"/>
      <c r="R18" s="87"/>
      <c r="S18" s="48"/>
      <c r="T18" s="48"/>
    </row>
    <row r="19" s="28" customFormat="1" customHeight="1" spans="1:21">
      <c r="A19" s="49" t="s">
        <v>81</v>
      </c>
      <c r="B19" s="50">
        <v>18.8</v>
      </c>
      <c r="C19" s="50">
        <v>9</v>
      </c>
      <c r="D19" s="50">
        <v>10</v>
      </c>
      <c r="E19" s="50">
        <v>5</v>
      </c>
      <c r="F19" s="50">
        <v>3.5</v>
      </c>
      <c r="G19" s="50">
        <v>3</v>
      </c>
      <c r="H19" s="50">
        <v>3</v>
      </c>
      <c r="I19" s="50">
        <v>23.9</v>
      </c>
      <c r="J19" s="50">
        <v>8.8</v>
      </c>
      <c r="K19" s="50">
        <v>3</v>
      </c>
      <c r="L19" s="71">
        <v>4</v>
      </c>
      <c r="M19" s="72">
        <v>3</v>
      </c>
      <c r="N19" s="40">
        <v>2</v>
      </c>
      <c r="O19" s="40">
        <v>2</v>
      </c>
      <c r="P19" s="40">
        <v>2</v>
      </c>
      <c r="Q19" s="88">
        <v>3.9</v>
      </c>
      <c r="R19" s="84">
        <f t="shared" ref="R19:R32" si="1">SUM(B19:Q19)</f>
        <v>104.9</v>
      </c>
      <c r="S19" s="86" t="s">
        <v>28</v>
      </c>
      <c r="T19" s="85">
        <f t="shared" ref="T19:T32" si="2">RANK(R19,$R$19:$R$32)</f>
        <v>1</v>
      </c>
      <c r="U19" s="89" t="s">
        <v>172</v>
      </c>
    </row>
    <row r="20" s="28" customFormat="1" spans="1:21">
      <c r="A20" s="49" t="s">
        <v>83</v>
      </c>
      <c r="B20" s="50">
        <v>17.7</v>
      </c>
      <c r="C20" s="50">
        <v>8.9</v>
      </c>
      <c r="D20" s="50">
        <v>9.2</v>
      </c>
      <c r="E20" s="50">
        <v>4.9</v>
      </c>
      <c r="F20" s="50">
        <v>3.5</v>
      </c>
      <c r="G20" s="50">
        <v>3</v>
      </c>
      <c r="H20" s="50">
        <v>3</v>
      </c>
      <c r="I20" s="50">
        <v>23.6</v>
      </c>
      <c r="J20" s="50">
        <v>9</v>
      </c>
      <c r="K20" s="50">
        <v>3</v>
      </c>
      <c r="L20" s="3">
        <v>3.5</v>
      </c>
      <c r="M20" s="3">
        <v>3</v>
      </c>
      <c r="N20" s="40">
        <v>2.5</v>
      </c>
      <c r="O20" s="40">
        <v>2</v>
      </c>
      <c r="P20" s="40">
        <v>1</v>
      </c>
      <c r="Q20" s="88">
        <v>3.9</v>
      </c>
      <c r="R20" s="84">
        <f t="shared" si="1"/>
        <v>101.7</v>
      </c>
      <c r="S20" s="82" t="s">
        <v>25</v>
      </c>
      <c r="T20" s="85">
        <f t="shared" si="2"/>
        <v>6</v>
      </c>
      <c r="U20" s="89"/>
    </row>
    <row r="21" s="28" customFormat="1" spans="1:21">
      <c r="A21" s="49" t="s">
        <v>84</v>
      </c>
      <c r="B21" s="50">
        <v>16</v>
      </c>
      <c r="C21" s="50">
        <v>8.9</v>
      </c>
      <c r="D21" s="50">
        <v>9</v>
      </c>
      <c r="E21" s="50">
        <v>4.8</v>
      </c>
      <c r="F21" s="50">
        <v>3</v>
      </c>
      <c r="G21" s="50">
        <v>3</v>
      </c>
      <c r="H21" s="50">
        <v>2.8</v>
      </c>
      <c r="I21" s="50">
        <v>20.9</v>
      </c>
      <c r="J21" s="50">
        <v>5.2</v>
      </c>
      <c r="K21" s="50">
        <v>3</v>
      </c>
      <c r="L21" s="71">
        <v>3.3</v>
      </c>
      <c r="M21" s="72">
        <v>3</v>
      </c>
      <c r="N21" s="40">
        <v>0.5</v>
      </c>
      <c r="O21" s="40">
        <v>2</v>
      </c>
      <c r="P21" s="40"/>
      <c r="Q21" s="88">
        <v>2.9</v>
      </c>
      <c r="R21" s="84">
        <f t="shared" si="1"/>
        <v>88.3</v>
      </c>
      <c r="S21" s="81" t="s">
        <v>31</v>
      </c>
      <c r="T21" s="85">
        <f t="shared" si="2"/>
        <v>13</v>
      </c>
      <c r="U21" s="89"/>
    </row>
    <row r="22" s="28" customFormat="1" spans="1:21">
      <c r="A22" s="49" t="s">
        <v>85</v>
      </c>
      <c r="B22" s="50">
        <v>19</v>
      </c>
      <c r="C22" s="50">
        <v>8.9</v>
      </c>
      <c r="D22" s="50">
        <v>10</v>
      </c>
      <c r="E22" s="50">
        <v>4.9</v>
      </c>
      <c r="F22" s="50">
        <v>3.5</v>
      </c>
      <c r="G22" s="50">
        <v>3</v>
      </c>
      <c r="H22" s="50">
        <v>3</v>
      </c>
      <c r="I22" s="50">
        <v>24.2</v>
      </c>
      <c r="J22" s="50">
        <v>10</v>
      </c>
      <c r="K22" s="50">
        <v>3</v>
      </c>
      <c r="L22" s="3">
        <v>4</v>
      </c>
      <c r="M22" s="3">
        <v>3</v>
      </c>
      <c r="N22" s="40">
        <v>0.5</v>
      </c>
      <c r="O22" s="40">
        <v>2</v>
      </c>
      <c r="P22" s="40">
        <v>2</v>
      </c>
      <c r="Q22" s="88">
        <v>3.9</v>
      </c>
      <c r="R22" s="84">
        <f t="shared" si="1"/>
        <v>104.9</v>
      </c>
      <c r="S22" s="86" t="s">
        <v>28</v>
      </c>
      <c r="T22" s="85">
        <f t="shared" si="2"/>
        <v>1</v>
      </c>
      <c r="U22" s="89"/>
    </row>
    <row r="23" s="28" customFormat="1" spans="1:21">
      <c r="A23" s="49" t="s">
        <v>86</v>
      </c>
      <c r="B23" s="50">
        <v>15.2</v>
      </c>
      <c r="C23" s="50">
        <v>8.5</v>
      </c>
      <c r="D23" s="50">
        <v>9.5</v>
      </c>
      <c r="E23" s="50">
        <v>4.9</v>
      </c>
      <c r="F23" s="50">
        <v>3.5</v>
      </c>
      <c r="G23" s="50">
        <v>3</v>
      </c>
      <c r="H23" s="50">
        <v>2.9</v>
      </c>
      <c r="I23" s="50">
        <v>23</v>
      </c>
      <c r="J23" s="50">
        <v>7.9</v>
      </c>
      <c r="K23" s="50">
        <v>3</v>
      </c>
      <c r="L23" s="71">
        <v>3.2</v>
      </c>
      <c r="M23" s="72">
        <v>3</v>
      </c>
      <c r="N23" s="40">
        <v>0.5</v>
      </c>
      <c r="O23" s="40">
        <v>2</v>
      </c>
      <c r="P23" s="40"/>
      <c r="Q23" s="88">
        <v>2.9</v>
      </c>
      <c r="R23" s="84">
        <f t="shared" si="1"/>
        <v>93</v>
      </c>
      <c r="S23" s="81" t="s">
        <v>31</v>
      </c>
      <c r="T23" s="85">
        <f t="shared" si="2"/>
        <v>10</v>
      </c>
      <c r="U23" s="89"/>
    </row>
    <row r="24" s="28" customFormat="1" spans="1:21">
      <c r="A24" s="49" t="s">
        <v>87</v>
      </c>
      <c r="B24" s="50">
        <v>15.1</v>
      </c>
      <c r="C24" s="50">
        <v>8.6</v>
      </c>
      <c r="D24" s="50">
        <v>9.6</v>
      </c>
      <c r="E24" s="50">
        <v>5</v>
      </c>
      <c r="F24" s="50">
        <v>2</v>
      </c>
      <c r="G24" s="50">
        <v>3</v>
      </c>
      <c r="H24" s="50">
        <v>3</v>
      </c>
      <c r="I24" s="50">
        <v>24</v>
      </c>
      <c r="J24" s="50">
        <v>9.3</v>
      </c>
      <c r="K24" s="50">
        <v>3</v>
      </c>
      <c r="L24" s="3">
        <v>3.3</v>
      </c>
      <c r="M24" s="3">
        <v>3</v>
      </c>
      <c r="N24" s="40">
        <v>0.5</v>
      </c>
      <c r="O24" s="40">
        <v>2</v>
      </c>
      <c r="P24" s="40">
        <v>1</v>
      </c>
      <c r="Q24" s="88">
        <v>2.5</v>
      </c>
      <c r="R24" s="84">
        <f t="shared" si="1"/>
        <v>94.9</v>
      </c>
      <c r="S24" s="81" t="s">
        <v>31</v>
      </c>
      <c r="T24" s="85">
        <f t="shared" si="2"/>
        <v>9</v>
      </c>
      <c r="U24" s="89"/>
    </row>
    <row r="25" s="28" customFormat="1" spans="1:21">
      <c r="A25" s="49" t="s">
        <v>88</v>
      </c>
      <c r="B25" s="50">
        <v>18.7</v>
      </c>
      <c r="C25" s="50">
        <v>8.9</v>
      </c>
      <c r="D25" s="50">
        <v>9.8</v>
      </c>
      <c r="E25" s="50">
        <v>4.9</v>
      </c>
      <c r="F25" s="50">
        <v>3.8</v>
      </c>
      <c r="G25" s="50">
        <v>3</v>
      </c>
      <c r="H25" s="50">
        <v>3</v>
      </c>
      <c r="I25" s="50">
        <v>24</v>
      </c>
      <c r="J25" s="50">
        <v>8.7</v>
      </c>
      <c r="K25" s="50">
        <v>3</v>
      </c>
      <c r="L25" s="71">
        <v>4</v>
      </c>
      <c r="M25" s="72">
        <v>3</v>
      </c>
      <c r="N25" s="40">
        <v>0.5</v>
      </c>
      <c r="O25" s="40">
        <v>2</v>
      </c>
      <c r="P25" s="40"/>
      <c r="Q25" s="88">
        <v>2.9</v>
      </c>
      <c r="R25" s="84">
        <f t="shared" si="1"/>
        <v>100.2</v>
      </c>
      <c r="S25" s="81" t="s">
        <v>31</v>
      </c>
      <c r="T25" s="85">
        <f t="shared" si="2"/>
        <v>7</v>
      </c>
      <c r="U25" s="89"/>
    </row>
    <row r="26" s="28" customFormat="1" spans="1:21">
      <c r="A26" s="49" t="s">
        <v>89</v>
      </c>
      <c r="B26" s="50">
        <v>18.4</v>
      </c>
      <c r="C26" s="50">
        <v>8.6</v>
      </c>
      <c r="D26" s="50">
        <v>9.3</v>
      </c>
      <c r="E26" s="50">
        <v>4.5</v>
      </c>
      <c r="F26" s="50">
        <v>3.5</v>
      </c>
      <c r="G26" s="50">
        <v>3</v>
      </c>
      <c r="H26" s="50">
        <v>3</v>
      </c>
      <c r="I26" s="50">
        <v>23.8</v>
      </c>
      <c r="J26" s="50">
        <v>9</v>
      </c>
      <c r="K26" s="50">
        <v>3</v>
      </c>
      <c r="L26" s="3">
        <v>3.8</v>
      </c>
      <c r="M26" s="3">
        <v>3</v>
      </c>
      <c r="N26" s="40">
        <v>2.5</v>
      </c>
      <c r="O26" s="40">
        <v>2</v>
      </c>
      <c r="P26" s="40">
        <v>1</v>
      </c>
      <c r="Q26" s="88">
        <v>3.9</v>
      </c>
      <c r="R26" s="84">
        <f t="shared" si="1"/>
        <v>102.3</v>
      </c>
      <c r="S26" s="86" t="s">
        <v>28</v>
      </c>
      <c r="T26" s="85">
        <f t="shared" si="2"/>
        <v>5</v>
      </c>
      <c r="U26" s="89"/>
    </row>
    <row r="27" s="28" customFormat="1" spans="1:21">
      <c r="A27" s="49" t="s">
        <v>90</v>
      </c>
      <c r="B27" s="50">
        <v>17.5</v>
      </c>
      <c r="C27" s="50">
        <v>9</v>
      </c>
      <c r="D27" s="50">
        <v>9.7</v>
      </c>
      <c r="E27" s="50">
        <v>5</v>
      </c>
      <c r="F27" s="50">
        <v>3</v>
      </c>
      <c r="G27" s="50">
        <v>3</v>
      </c>
      <c r="H27" s="50">
        <v>2.9</v>
      </c>
      <c r="I27" s="50">
        <v>23.3</v>
      </c>
      <c r="J27" s="50">
        <v>9</v>
      </c>
      <c r="K27" s="50">
        <v>3</v>
      </c>
      <c r="L27" s="71">
        <v>4</v>
      </c>
      <c r="M27" s="72">
        <v>3</v>
      </c>
      <c r="N27" s="40">
        <v>5</v>
      </c>
      <c r="O27" s="40">
        <v>2</v>
      </c>
      <c r="P27" s="40">
        <v>1</v>
      </c>
      <c r="Q27" s="88">
        <v>3.1</v>
      </c>
      <c r="R27" s="84">
        <f t="shared" si="1"/>
        <v>103.5</v>
      </c>
      <c r="S27" s="82" t="s">
        <v>25</v>
      </c>
      <c r="T27" s="85">
        <f t="shared" si="2"/>
        <v>4</v>
      </c>
      <c r="U27" s="89"/>
    </row>
    <row r="28" s="28" customFormat="1" ht="16.15" customHeight="1" spans="1:21">
      <c r="A28" s="49" t="s">
        <v>91</v>
      </c>
      <c r="B28" s="50">
        <v>16</v>
      </c>
      <c r="C28" s="50">
        <v>8</v>
      </c>
      <c r="D28" s="50">
        <v>8.9</v>
      </c>
      <c r="E28" s="50">
        <v>4.6</v>
      </c>
      <c r="F28" s="50">
        <v>2</v>
      </c>
      <c r="G28" s="50">
        <v>1.6</v>
      </c>
      <c r="H28" s="50">
        <v>1.9</v>
      </c>
      <c r="I28" s="50">
        <v>21.4</v>
      </c>
      <c r="J28" s="50">
        <v>7</v>
      </c>
      <c r="K28" s="50">
        <v>3</v>
      </c>
      <c r="L28" s="3">
        <v>3</v>
      </c>
      <c r="M28" s="3">
        <v>3</v>
      </c>
      <c r="N28" s="40">
        <v>0.5</v>
      </c>
      <c r="O28" s="40"/>
      <c r="P28" s="40"/>
      <c r="Q28" s="88">
        <v>1</v>
      </c>
      <c r="R28" s="84">
        <f t="shared" si="1"/>
        <v>81.9</v>
      </c>
      <c r="S28" s="81" t="s">
        <v>31</v>
      </c>
      <c r="T28" s="85">
        <f t="shared" si="2"/>
        <v>14</v>
      </c>
      <c r="U28" s="89"/>
    </row>
    <row r="29" s="28" customFormat="1" ht="16.15" customHeight="1" spans="1:21">
      <c r="A29" s="49" t="s">
        <v>92</v>
      </c>
      <c r="B29" s="50">
        <v>18.9</v>
      </c>
      <c r="C29" s="50">
        <v>9</v>
      </c>
      <c r="D29" s="50">
        <v>9.8</v>
      </c>
      <c r="E29" s="50">
        <v>5</v>
      </c>
      <c r="F29" s="50">
        <v>3.5</v>
      </c>
      <c r="G29" s="50">
        <v>3</v>
      </c>
      <c r="H29" s="50">
        <v>2.7</v>
      </c>
      <c r="I29" s="50">
        <v>23</v>
      </c>
      <c r="J29" s="50">
        <v>9.5</v>
      </c>
      <c r="K29" s="50">
        <v>3</v>
      </c>
      <c r="L29" s="71">
        <v>4</v>
      </c>
      <c r="M29" s="72">
        <v>3</v>
      </c>
      <c r="N29" s="40">
        <v>2.5</v>
      </c>
      <c r="O29" s="40">
        <v>2</v>
      </c>
      <c r="P29" s="40">
        <v>1</v>
      </c>
      <c r="Q29" s="88">
        <v>3.9</v>
      </c>
      <c r="R29" s="84">
        <f t="shared" si="1"/>
        <v>103.8</v>
      </c>
      <c r="S29" s="82" t="s">
        <v>25</v>
      </c>
      <c r="T29" s="85">
        <f t="shared" si="2"/>
        <v>3</v>
      </c>
      <c r="U29" s="89"/>
    </row>
    <row r="30" s="28" customFormat="1" ht="16.15" customHeight="1" spans="1:21">
      <c r="A30" s="49" t="s">
        <v>93</v>
      </c>
      <c r="B30" s="50">
        <v>16</v>
      </c>
      <c r="C30" s="50">
        <v>8.8</v>
      </c>
      <c r="D30" s="50">
        <v>9.6</v>
      </c>
      <c r="E30" s="50">
        <v>5</v>
      </c>
      <c r="F30" s="50">
        <v>2.5</v>
      </c>
      <c r="G30" s="50">
        <v>3</v>
      </c>
      <c r="H30" s="50">
        <v>2.7</v>
      </c>
      <c r="I30" s="50">
        <v>21.4</v>
      </c>
      <c r="J30" s="50">
        <v>7.4</v>
      </c>
      <c r="K30" s="50">
        <v>3</v>
      </c>
      <c r="L30" s="3">
        <v>3.8</v>
      </c>
      <c r="M30" s="3">
        <v>3</v>
      </c>
      <c r="N30" s="40">
        <v>8</v>
      </c>
      <c r="O30" s="40">
        <v>2</v>
      </c>
      <c r="P30" s="40"/>
      <c r="Q30" s="88">
        <v>2.5</v>
      </c>
      <c r="R30" s="84">
        <f t="shared" si="1"/>
        <v>98.7</v>
      </c>
      <c r="S30" s="82" t="s">
        <v>25</v>
      </c>
      <c r="T30" s="85">
        <f t="shared" si="2"/>
        <v>8</v>
      </c>
      <c r="U30" s="89"/>
    </row>
    <row r="31" s="28" customFormat="1" ht="16.15" customHeight="1" spans="1:21">
      <c r="A31" s="49" t="s">
        <v>94</v>
      </c>
      <c r="B31" s="50">
        <v>15.3</v>
      </c>
      <c r="C31" s="50">
        <v>8.5</v>
      </c>
      <c r="D31" s="50">
        <v>9.2</v>
      </c>
      <c r="E31" s="50">
        <v>5</v>
      </c>
      <c r="F31" s="50">
        <v>1</v>
      </c>
      <c r="G31" s="50">
        <v>3</v>
      </c>
      <c r="H31" s="50">
        <v>3</v>
      </c>
      <c r="I31" s="50">
        <v>21</v>
      </c>
      <c r="J31" s="50">
        <v>7.4</v>
      </c>
      <c r="K31" s="50">
        <v>3</v>
      </c>
      <c r="L31" s="71">
        <v>3.8</v>
      </c>
      <c r="M31" s="72">
        <v>3</v>
      </c>
      <c r="N31" s="40">
        <v>0.5</v>
      </c>
      <c r="O31" s="40">
        <v>2</v>
      </c>
      <c r="P31" s="40">
        <v>1</v>
      </c>
      <c r="Q31" s="88">
        <v>2</v>
      </c>
      <c r="R31" s="84">
        <f t="shared" si="1"/>
        <v>88.7</v>
      </c>
      <c r="S31" s="81" t="s">
        <v>31</v>
      </c>
      <c r="T31" s="85">
        <f t="shared" si="2"/>
        <v>12</v>
      </c>
      <c r="U31" s="89"/>
    </row>
    <row r="32" s="28" customFormat="1" ht="16.15" customHeight="1" spans="1:21">
      <c r="A32" s="49" t="s">
        <v>95</v>
      </c>
      <c r="B32" s="50">
        <v>18.4</v>
      </c>
      <c r="C32" s="50">
        <v>8.9</v>
      </c>
      <c r="D32" s="50">
        <v>9.6</v>
      </c>
      <c r="E32" s="50">
        <v>4.8</v>
      </c>
      <c r="F32" s="50">
        <v>3.5</v>
      </c>
      <c r="G32" s="50">
        <v>3</v>
      </c>
      <c r="H32" s="50">
        <v>3</v>
      </c>
      <c r="I32" s="50">
        <v>21.1</v>
      </c>
      <c r="J32" s="50">
        <v>5.1</v>
      </c>
      <c r="K32" s="50">
        <v>3</v>
      </c>
      <c r="L32" s="3">
        <v>2</v>
      </c>
      <c r="M32" s="3">
        <v>3</v>
      </c>
      <c r="N32" s="40">
        <v>0.5</v>
      </c>
      <c r="O32" s="40">
        <v>2</v>
      </c>
      <c r="P32" s="40"/>
      <c r="Q32" s="88">
        <v>1.9</v>
      </c>
      <c r="R32" s="84">
        <f t="shared" si="1"/>
        <v>89.8</v>
      </c>
      <c r="S32" s="81" t="s">
        <v>31</v>
      </c>
      <c r="T32" s="85">
        <f t="shared" si="2"/>
        <v>11</v>
      </c>
      <c r="U32" s="89"/>
    </row>
    <row r="33" s="28" customFormat="1" ht="14.25" spans="1:20">
      <c r="A33" s="51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70"/>
      <c r="O33" s="70"/>
      <c r="P33" s="70"/>
      <c r="Q33" s="70"/>
      <c r="R33" s="87"/>
      <c r="S33" s="48"/>
      <c r="T33" s="48"/>
    </row>
    <row r="34" s="28" customFormat="1" spans="1:21">
      <c r="A34" s="49" t="s">
        <v>24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84">
        <f t="shared" ref="R34:R48" si="3">SUM(B34:Q34)</f>
        <v>0</v>
      </c>
      <c r="S34" s="86" t="s">
        <v>28</v>
      </c>
      <c r="T34" s="85">
        <f t="shared" ref="T34:T48" si="4">RANK(R34,$R$34:$R$48)</f>
        <v>1</v>
      </c>
      <c r="U34" s="90" t="s">
        <v>173</v>
      </c>
    </row>
    <row r="35" s="28" customFormat="1" spans="1:21">
      <c r="A35" s="49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84">
        <f t="shared" si="3"/>
        <v>0</v>
      </c>
      <c r="S35" s="43" t="s">
        <v>31</v>
      </c>
      <c r="T35" s="85">
        <f t="shared" si="4"/>
        <v>1</v>
      </c>
      <c r="U35" s="90"/>
    </row>
    <row r="36" s="28" customFormat="1" spans="1:21">
      <c r="A36" s="49" t="s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84">
        <f t="shared" si="3"/>
        <v>0</v>
      </c>
      <c r="S36" s="43" t="s">
        <v>31</v>
      </c>
      <c r="T36" s="85">
        <f t="shared" si="4"/>
        <v>1</v>
      </c>
      <c r="U36" s="90"/>
    </row>
    <row r="37" s="28" customFormat="1" spans="1:21">
      <c r="A37" s="49" t="s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84">
        <f t="shared" si="3"/>
        <v>0</v>
      </c>
      <c r="S37" s="43" t="s">
        <v>31</v>
      </c>
      <c r="T37" s="85">
        <f t="shared" si="4"/>
        <v>1</v>
      </c>
      <c r="U37" s="90"/>
    </row>
    <row r="38" s="28" customFormat="1" spans="1:21">
      <c r="A38" s="49" t="s">
        <v>32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84">
        <f t="shared" si="3"/>
        <v>0</v>
      </c>
      <c r="S38" s="43" t="s">
        <v>31</v>
      </c>
      <c r="T38" s="85">
        <f t="shared" si="4"/>
        <v>1</v>
      </c>
      <c r="U38" s="90"/>
    </row>
    <row r="39" s="28" customFormat="1" spans="1:21">
      <c r="A39" s="49" t="s">
        <v>33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84">
        <f t="shared" si="3"/>
        <v>0</v>
      </c>
      <c r="S39" s="43" t="s">
        <v>31</v>
      </c>
      <c r="T39" s="85">
        <f t="shared" si="4"/>
        <v>1</v>
      </c>
      <c r="U39" s="90"/>
    </row>
    <row r="40" s="28" customFormat="1" spans="1:21">
      <c r="A40" s="49" t="s">
        <v>34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84">
        <f t="shared" si="3"/>
        <v>0</v>
      </c>
      <c r="S40" s="85" t="s">
        <v>25</v>
      </c>
      <c r="T40" s="85">
        <f t="shared" si="4"/>
        <v>1</v>
      </c>
      <c r="U40" s="90"/>
    </row>
    <row r="41" s="28" customFormat="1" spans="1:21">
      <c r="A41" s="49" t="s">
        <v>35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84">
        <f t="shared" si="3"/>
        <v>0</v>
      </c>
      <c r="S41" s="86" t="s">
        <v>28</v>
      </c>
      <c r="T41" s="85">
        <f t="shared" si="4"/>
        <v>1</v>
      </c>
      <c r="U41" s="90"/>
    </row>
    <row r="42" s="28" customFormat="1" spans="1:21">
      <c r="A42" s="49" t="s">
        <v>36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84">
        <f t="shared" si="3"/>
        <v>0</v>
      </c>
      <c r="S42" s="85" t="s">
        <v>25</v>
      </c>
      <c r="T42" s="85">
        <f t="shared" si="4"/>
        <v>1</v>
      </c>
      <c r="U42" s="90"/>
    </row>
    <row r="43" s="28" customFormat="1" ht="15" customHeight="1" spans="1:21">
      <c r="A43" s="49" t="s">
        <v>37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84">
        <f t="shared" si="3"/>
        <v>0</v>
      </c>
      <c r="S43" s="85" t="s">
        <v>25</v>
      </c>
      <c r="T43" s="85">
        <f t="shared" si="4"/>
        <v>1</v>
      </c>
      <c r="U43" s="90"/>
    </row>
    <row r="44" s="28" customFormat="1" ht="15" customHeight="1" spans="1:21">
      <c r="A44" s="49" t="s">
        <v>38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84">
        <f t="shared" si="3"/>
        <v>0</v>
      </c>
      <c r="S44" s="85" t="s">
        <v>25</v>
      </c>
      <c r="T44" s="82">
        <f t="shared" si="4"/>
        <v>1</v>
      </c>
      <c r="U44" s="90"/>
    </row>
    <row r="45" s="28" customFormat="1" ht="15" customHeight="1" spans="1:21">
      <c r="A45" s="49" t="s">
        <v>39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84">
        <f t="shared" si="3"/>
        <v>0</v>
      </c>
      <c r="S45" s="43" t="s">
        <v>31</v>
      </c>
      <c r="T45" s="82">
        <f t="shared" si="4"/>
        <v>1</v>
      </c>
      <c r="U45" s="90"/>
    </row>
    <row r="46" s="28" customFormat="1" ht="15" customHeight="1" spans="1:21">
      <c r="A46" s="49" t="s">
        <v>40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84">
        <f t="shared" si="3"/>
        <v>0</v>
      </c>
      <c r="S46" s="43" t="s">
        <v>31</v>
      </c>
      <c r="T46" s="82">
        <f t="shared" si="4"/>
        <v>1</v>
      </c>
      <c r="U46" s="90"/>
    </row>
    <row r="47" s="28" customFormat="1" ht="15" customHeight="1" spans="1:21">
      <c r="A47" s="49" t="s">
        <v>41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84">
        <f t="shared" si="3"/>
        <v>0</v>
      </c>
      <c r="S47" s="86" t="s">
        <v>28</v>
      </c>
      <c r="T47" s="82">
        <f t="shared" si="4"/>
        <v>1</v>
      </c>
      <c r="U47" s="90"/>
    </row>
    <row r="48" s="28" customFormat="1" ht="15" customHeight="1" spans="1:21">
      <c r="A48" s="49" t="s">
        <v>312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84">
        <f t="shared" si="3"/>
        <v>0</v>
      </c>
      <c r="S48" s="43" t="s">
        <v>31</v>
      </c>
      <c r="T48" s="82">
        <f t="shared" si="4"/>
        <v>1</v>
      </c>
      <c r="U48" s="90"/>
    </row>
    <row r="49" s="28" customFormat="1" ht="20.1" customHeight="1" spans="1:20">
      <c r="A49" s="54" t="s">
        <v>313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91"/>
      <c r="S49" s="92"/>
      <c r="T49" s="93"/>
    </row>
    <row r="50" s="28" customFormat="1" ht="21" customHeight="1" spans="1:20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94"/>
      <c r="S50" s="95"/>
      <c r="T50" s="93"/>
    </row>
    <row r="51" s="28" customFormat="1" ht="14.25" spans="1:18">
      <c r="A51" s="58" t="s">
        <v>43</v>
      </c>
      <c r="B51" s="34" t="s">
        <v>44</v>
      </c>
      <c r="C51" s="59" t="s">
        <v>341</v>
      </c>
      <c r="D51" s="59" t="s">
        <v>342</v>
      </c>
      <c r="E51" s="59" t="s">
        <v>316</v>
      </c>
      <c r="F51" s="59" t="s">
        <v>147</v>
      </c>
      <c r="G51" s="59" t="s">
        <v>99</v>
      </c>
      <c r="H51" s="59" t="s">
        <v>344</v>
      </c>
      <c r="I51" s="59" t="s">
        <v>349</v>
      </c>
      <c r="J51" s="59" t="s">
        <v>330</v>
      </c>
      <c r="K51" s="59" t="s">
        <v>318</v>
      </c>
      <c r="L51" s="59" t="s">
        <v>350</v>
      </c>
      <c r="M51" s="59"/>
      <c r="N51" s="73"/>
      <c r="O51" s="73"/>
      <c r="P51" s="73"/>
      <c r="Q51" s="96"/>
      <c r="R51" s="3"/>
    </row>
    <row r="52" s="28" customFormat="1" ht="45" customHeight="1" spans="1:18">
      <c r="A52" s="58"/>
      <c r="B52" s="60" t="s">
        <v>45</v>
      </c>
      <c r="C52" s="61" t="s">
        <v>152</v>
      </c>
      <c r="D52" s="61" t="s">
        <v>107</v>
      </c>
      <c r="E52" s="61" t="s">
        <v>321</v>
      </c>
      <c r="F52" s="61" t="s">
        <v>321</v>
      </c>
      <c r="G52" s="61" t="s">
        <v>321</v>
      </c>
      <c r="H52" s="61" t="s">
        <v>154</v>
      </c>
      <c r="I52" s="61" t="s">
        <v>110</v>
      </c>
      <c r="J52" s="61" t="s">
        <v>110</v>
      </c>
      <c r="K52" s="61" t="s">
        <v>110</v>
      </c>
      <c r="L52" s="61" t="s">
        <v>156</v>
      </c>
      <c r="M52" s="59"/>
      <c r="N52" s="38"/>
      <c r="O52" s="38"/>
      <c r="P52" s="38"/>
      <c r="Q52" s="68"/>
      <c r="R52" s="3"/>
    </row>
    <row r="53" s="28" customFormat="1" spans="1:18">
      <c r="A53" s="58"/>
      <c r="B53" s="34" t="s">
        <v>46</v>
      </c>
      <c r="C53" s="62" t="s">
        <v>199</v>
      </c>
      <c r="D53" s="62" t="s">
        <v>114</v>
      </c>
      <c r="E53" s="62" t="s">
        <v>116</v>
      </c>
      <c r="F53" s="61" t="s">
        <v>179</v>
      </c>
      <c r="G53" s="61" t="s">
        <v>117</v>
      </c>
      <c r="H53" s="61" t="s">
        <v>119</v>
      </c>
      <c r="I53" s="61" t="s">
        <v>161</v>
      </c>
      <c r="J53" s="61" t="s">
        <v>162</v>
      </c>
      <c r="K53" s="61" t="s">
        <v>122</v>
      </c>
      <c r="L53" s="61" t="s">
        <v>351</v>
      </c>
      <c r="M53" s="74"/>
      <c r="N53" s="74"/>
      <c r="O53" s="3"/>
      <c r="P53" s="3"/>
      <c r="Q53" s="3"/>
      <c r="R53" s="3"/>
    </row>
    <row r="54" s="28" customFormat="1" ht="35.1" customHeight="1" spans="1:18">
      <c r="A54" s="58"/>
      <c r="B54" s="3" t="s">
        <v>45</v>
      </c>
      <c r="C54" s="61" t="s">
        <v>123</v>
      </c>
      <c r="D54" s="61" t="s">
        <v>123</v>
      </c>
      <c r="E54" s="61" t="s">
        <v>124</v>
      </c>
      <c r="F54" s="61" t="s">
        <v>125</v>
      </c>
      <c r="G54" s="61" t="s">
        <v>125</v>
      </c>
      <c r="H54" s="61" t="s">
        <v>126</v>
      </c>
      <c r="I54" s="61" t="s">
        <v>128</v>
      </c>
      <c r="J54" s="61" t="s">
        <v>166</v>
      </c>
      <c r="K54" s="61" t="s">
        <v>129</v>
      </c>
      <c r="L54" s="61" t="s">
        <v>336</v>
      </c>
      <c r="M54" s="74"/>
      <c r="N54" s="74"/>
      <c r="O54" s="3"/>
      <c r="P54" s="3"/>
      <c r="Q54" s="3"/>
      <c r="R54" s="3"/>
    </row>
    <row r="55" s="28" customFormat="1" spans="1:18">
      <c r="A55" s="58"/>
      <c r="B55" s="63" t="s">
        <v>47</v>
      </c>
      <c r="C55" s="62"/>
      <c r="D55" s="61"/>
      <c r="E55" s="61"/>
      <c r="F55" s="61"/>
      <c r="G55" s="61"/>
      <c r="H55" s="61"/>
      <c r="I55" s="61"/>
      <c r="J55" s="61"/>
      <c r="K55" s="61"/>
      <c r="L55" s="61"/>
      <c r="M55" s="59"/>
      <c r="N55" s="3"/>
      <c r="O55" s="3"/>
      <c r="P55" s="3"/>
      <c r="Q55" s="3"/>
      <c r="R55" s="3"/>
    </row>
    <row r="56" s="28" customFormat="1" ht="38.1" customHeight="1" spans="1:18">
      <c r="A56" s="64"/>
      <c r="B56" s="63" t="s">
        <v>45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59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P20" sqref="P20"/>
    </sheetView>
  </sheetViews>
  <sheetFormatPr defaultColWidth="9" defaultRowHeight="13.5"/>
  <cols>
    <col min="1" max="1" width="15.25" style="1" customWidth="1"/>
    <col min="2" max="16375" width="9" style="1"/>
  </cols>
  <sheetData>
    <row r="1" spans="1:10">
      <c r="A1" s="2" t="s">
        <v>352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45</v>
      </c>
      <c r="B2" s="3" t="s">
        <v>220</v>
      </c>
      <c r="C2" s="3" t="s">
        <v>353</v>
      </c>
      <c r="D2" s="3" t="s">
        <v>354</v>
      </c>
      <c r="E2" s="3" t="s">
        <v>355</v>
      </c>
      <c r="F2" s="3" t="s">
        <v>356</v>
      </c>
      <c r="G2" s="3" t="s">
        <v>357</v>
      </c>
      <c r="H2" s="3" t="s">
        <v>357</v>
      </c>
      <c r="I2" s="7" t="s">
        <v>28</v>
      </c>
      <c r="J2" s="6" t="s">
        <v>25</v>
      </c>
    </row>
    <row r="3" spans="1:10">
      <c r="A3" s="4" t="s">
        <v>227</v>
      </c>
      <c r="B3" s="5" t="s">
        <v>230</v>
      </c>
      <c r="C3" s="6" t="s">
        <v>25</v>
      </c>
      <c r="D3" s="7" t="s">
        <v>28</v>
      </c>
      <c r="E3" s="6" t="s">
        <v>25</v>
      </c>
      <c r="F3" s="8"/>
      <c r="G3" s="8"/>
      <c r="H3" s="9"/>
      <c r="I3" s="24">
        <f t="shared" ref="I3:I44" si="0">COUNTIF(C3:H3,"标兵")</f>
        <v>1</v>
      </c>
      <c r="J3" s="25">
        <f t="shared" ref="J3:J44" si="1">COUNTIF(C3:H3,"优秀")</f>
        <v>2</v>
      </c>
    </row>
    <row r="4" spans="1:10">
      <c r="A4" s="4" t="s">
        <v>229</v>
      </c>
      <c r="B4" s="5" t="s">
        <v>358</v>
      </c>
      <c r="C4" s="8"/>
      <c r="D4" s="8"/>
      <c r="E4" s="8"/>
      <c r="F4" s="9"/>
      <c r="G4" s="8"/>
      <c r="H4" s="8"/>
      <c r="I4" s="24">
        <f t="shared" si="0"/>
        <v>0</v>
      </c>
      <c r="J4" s="25">
        <f t="shared" si="1"/>
        <v>0</v>
      </c>
    </row>
    <row r="5" spans="1:10">
      <c r="A5" s="4" t="s">
        <v>231</v>
      </c>
      <c r="B5" s="5" t="s">
        <v>242</v>
      </c>
      <c r="C5" s="8"/>
      <c r="D5" s="6" t="s">
        <v>25</v>
      </c>
      <c r="E5" s="9"/>
      <c r="F5" s="6" t="s">
        <v>25</v>
      </c>
      <c r="G5" s="8"/>
      <c r="H5" s="8"/>
      <c r="I5" s="24">
        <f t="shared" si="0"/>
        <v>0</v>
      </c>
      <c r="J5" s="25">
        <f t="shared" si="1"/>
        <v>2</v>
      </c>
    </row>
    <row r="6" spans="1:10">
      <c r="A6" s="4" t="s">
        <v>233</v>
      </c>
      <c r="B6" s="5" t="s">
        <v>234</v>
      </c>
      <c r="C6" s="8"/>
      <c r="D6" s="9"/>
      <c r="E6" s="8"/>
      <c r="F6" s="9"/>
      <c r="G6" s="8"/>
      <c r="H6" s="8"/>
      <c r="I6" s="24">
        <f t="shared" si="0"/>
        <v>0</v>
      </c>
      <c r="J6" s="25">
        <f t="shared" si="1"/>
        <v>0</v>
      </c>
    </row>
    <row r="7" spans="1:10">
      <c r="A7" s="4" t="s">
        <v>235</v>
      </c>
      <c r="B7" s="5" t="s">
        <v>228</v>
      </c>
      <c r="C7" s="7" t="s">
        <v>28</v>
      </c>
      <c r="D7" s="6" t="s">
        <v>25</v>
      </c>
      <c r="E7" s="7" t="s">
        <v>28</v>
      </c>
      <c r="F7" s="7" t="s">
        <v>28</v>
      </c>
      <c r="G7" s="8"/>
      <c r="H7" s="8"/>
      <c r="I7" s="24">
        <f t="shared" si="0"/>
        <v>3</v>
      </c>
      <c r="J7" s="25">
        <f t="shared" si="1"/>
        <v>1</v>
      </c>
    </row>
    <row r="8" spans="1:10">
      <c r="A8" s="4" t="s">
        <v>237</v>
      </c>
      <c r="B8" s="5" t="s">
        <v>359</v>
      </c>
      <c r="C8" s="10"/>
      <c r="D8" s="6" t="s">
        <v>25</v>
      </c>
      <c r="E8" s="6" t="s">
        <v>25</v>
      </c>
      <c r="F8" s="6" t="s">
        <v>25</v>
      </c>
      <c r="G8" s="9"/>
      <c r="H8" s="8"/>
      <c r="I8" s="24">
        <f t="shared" si="0"/>
        <v>0</v>
      </c>
      <c r="J8" s="25">
        <f t="shared" si="1"/>
        <v>3</v>
      </c>
    </row>
    <row r="9" spans="1:10">
      <c r="A9" s="4" t="s">
        <v>239</v>
      </c>
      <c r="B9" s="5" t="s">
        <v>246</v>
      </c>
      <c r="C9" s="7" t="s">
        <v>28</v>
      </c>
      <c r="D9" s="7" t="s">
        <v>28</v>
      </c>
      <c r="E9" s="7" t="s">
        <v>28</v>
      </c>
      <c r="F9" s="7" t="s">
        <v>28</v>
      </c>
      <c r="G9" s="8"/>
      <c r="H9" s="8"/>
      <c r="I9" s="24">
        <f t="shared" si="0"/>
        <v>4</v>
      </c>
      <c r="J9" s="25">
        <f t="shared" si="1"/>
        <v>0</v>
      </c>
    </row>
    <row r="10" spans="1:10">
      <c r="A10" s="4" t="s">
        <v>241</v>
      </c>
      <c r="B10" s="5" t="s">
        <v>250</v>
      </c>
      <c r="C10" s="10"/>
      <c r="D10" s="8"/>
      <c r="E10" s="8"/>
      <c r="F10" s="6" t="s">
        <v>25</v>
      </c>
      <c r="G10" s="8"/>
      <c r="H10" s="11"/>
      <c r="I10" s="24">
        <f t="shared" si="0"/>
        <v>0</v>
      </c>
      <c r="J10" s="25">
        <f t="shared" si="1"/>
        <v>1</v>
      </c>
    </row>
    <row r="11" spans="1:10">
      <c r="A11" s="4" t="s">
        <v>243</v>
      </c>
      <c r="B11" s="5" t="s">
        <v>244</v>
      </c>
      <c r="C11" s="8"/>
      <c r="D11" s="8"/>
      <c r="E11" s="8"/>
      <c r="F11" s="8"/>
      <c r="G11" s="8"/>
      <c r="H11" s="8"/>
      <c r="I11" s="24">
        <f t="shared" si="0"/>
        <v>0</v>
      </c>
      <c r="J11" s="25">
        <f t="shared" si="1"/>
        <v>0</v>
      </c>
    </row>
    <row r="12" spans="1:10">
      <c r="A12" s="4" t="s">
        <v>245</v>
      </c>
      <c r="B12" s="5" t="s">
        <v>232</v>
      </c>
      <c r="C12" s="7" t="s">
        <v>28</v>
      </c>
      <c r="D12" s="7" t="s">
        <v>28</v>
      </c>
      <c r="E12" s="7" t="s">
        <v>28</v>
      </c>
      <c r="F12" s="7" t="s">
        <v>28</v>
      </c>
      <c r="G12" s="9"/>
      <c r="H12" s="8"/>
      <c r="I12" s="24">
        <f t="shared" si="0"/>
        <v>4</v>
      </c>
      <c r="J12" s="25">
        <f t="shared" si="1"/>
        <v>0</v>
      </c>
    </row>
    <row r="13" spans="1:10">
      <c r="A13" s="4" t="s">
        <v>247</v>
      </c>
      <c r="B13" s="5" t="s">
        <v>248</v>
      </c>
      <c r="C13" s="6" t="s">
        <v>25</v>
      </c>
      <c r="D13" s="6" t="s">
        <v>25</v>
      </c>
      <c r="E13" s="6" t="s">
        <v>25</v>
      </c>
      <c r="F13" s="6" t="s">
        <v>25</v>
      </c>
      <c r="G13" s="9"/>
      <c r="H13" s="9"/>
      <c r="I13" s="24">
        <f t="shared" si="0"/>
        <v>0</v>
      </c>
      <c r="J13" s="25">
        <f t="shared" si="1"/>
        <v>4</v>
      </c>
    </row>
    <row r="14" spans="1:10">
      <c r="A14" s="4" t="s">
        <v>249</v>
      </c>
      <c r="B14" s="5" t="s">
        <v>238</v>
      </c>
      <c r="C14" s="6" t="s">
        <v>25</v>
      </c>
      <c r="D14" s="9"/>
      <c r="E14" s="6" t="s">
        <v>25</v>
      </c>
      <c r="F14" s="9"/>
      <c r="G14" s="9"/>
      <c r="H14" s="9"/>
      <c r="I14" s="24">
        <f t="shared" si="0"/>
        <v>0</v>
      </c>
      <c r="J14" s="25">
        <f t="shared" si="1"/>
        <v>2</v>
      </c>
    </row>
    <row r="15" spans="1:10">
      <c r="A15" s="4" t="s">
        <v>251</v>
      </c>
      <c r="B15" s="5" t="s">
        <v>252</v>
      </c>
      <c r="C15" s="6" t="s">
        <v>25</v>
      </c>
      <c r="D15" s="8"/>
      <c r="E15" s="9"/>
      <c r="F15" s="8"/>
      <c r="G15" s="8"/>
      <c r="H15" s="9"/>
      <c r="I15" s="24">
        <f t="shared" si="0"/>
        <v>0</v>
      </c>
      <c r="J15" s="25">
        <f t="shared" si="1"/>
        <v>1</v>
      </c>
    </row>
    <row r="16" spans="1:10">
      <c r="A16" s="4"/>
      <c r="B16" s="12"/>
      <c r="C16" s="8"/>
      <c r="D16" s="8"/>
      <c r="E16" s="8"/>
      <c r="F16" s="8"/>
      <c r="G16" s="8"/>
      <c r="H16" s="8"/>
      <c r="I16" s="24">
        <f t="shared" si="0"/>
        <v>0</v>
      </c>
      <c r="J16" s="25">
        <f t="shared" si="1"/>
        <v>0</v>
      </c>
    </row>
    <row r="17" spans="1:10">
      <c r="A17" s="4" t="s">
        <v>253</v>
      </c>
      <c r="B17" s="13" t="s">
        <v>254</v>
      </c>
      <c r="C17" s="6" t="s">
        <v>25</v>
      </c>
      <c r="D17" s="7" t="s">
        <v>28</v>
      </c>
      <c r="E17" s="7" t="s">
        <v>28</v>
      </c>
      <c r="F17" s="7" t="s">
        <v>28</v>
      </c>
      <c r="G17" s="9"/>
      <c r="H17" s="8"/>
      <c r="I17" s="24">
        <f t="shared" si="0"/>
        <v>3</v>
      </c>
      <c r="J17" s="25">
        <f t="shared" si="1"/>
        <v>1</v>
      </c>
    </row>
    <row r="18" spans="1:10">
      <c r="A18" s="4" t="s">
        <v>255</v>
      </c>
      <c r="B18" s="5" t="s">
        <v>256</v>
      </c>
      <c r="C18" s="7" t="s">
        <v>28</v>
      </c>
      <c r="D18" s="9"/>
      <c r="E18" s="7" t="s">
        <v>28</v>
      </c>
      <c r="F18" s="6" t="s">
        <v>25</v>
      </c>
      <c r="G18" s="8"/>
      <c r="H18" s="8"/>
      <c r="I18" s="24">
        <f t="shared" si="0"/>
        <v>2</v>
      </c>
      <c r="J18" s="25">
        <f t="shared" si="1"/>
        <v>1</v>
      </c>
    </row>
    <row r="19" spans="1:10">
      <c r="A19" s="4" t="s">
        <v>257</v>
      </c>
      <c r="B19" s="14" t="s">
        <v>258</v>
      </c>
      <c r="C19" s="8"/>
      <c r="D19" s="9"/>
      <c r="E19" s="8"/>
      <c r="F19" s="8"/>
      <c r="G19" s="8"/>
      <c r="H19" s="8"/>
      <c r="I19" s="24">
        <f t="shared" si="0"/>
        <v>0</v>
      </c>
      <c r="J19" s="25">
        <f t="shared" si="1"/>
        <v>0</v>
      </c>
    </row>
    <row r="20" spans="1:10">
      <c r="A20" s="4" t="s">
        <v>259</v>
      </c>
      <c r="B20" s="14" t="s">
        <v>260</v>
      </c>
      <c r="C20" s="7" t="s">
        <v>28</v>
      </c>
      <c r="D20" s="7" t="s">
        <v>28</v>
      </c>
      <c r="E20" s="7" t="s">
        <v>28</v>
      </c>
      <c r="F20" s="7" t="s">
        <v>28</v>
      </c>
      <c r="G20" s="9"/>
      <c r="H20" s="8"/>
      <c r="I20" s="24">
        <f t="shared" si="0"/>
        <v>4</v>
      </c>
      <c r="J20" s="25">
        <f t="shared" si="1"/>
        <v>0</v>
      </c>
    </row>
    <row r="21" spans="1:10">
      <c r="A21" s="4" t="s">
        <v>261</v>
      </c>
      <c r="B21" s="15" t="s">
        <v>262</v>
      </c>
      <c r="C21" s="8"/>
      <c r="D21" s="6" t="s">
        <v>25</v>
      </c>
      <c r="E21" s="9"/>
      <c r="F21" s="9"/>
      <c r="G21" s="9"/>
      <c r="H21" s="8"/>
      <c r="I21" s="24">
        <f t="shared" si="0"/>
        <v>0</v>
      </c>
      <c r="J21" s="25">
        <f t="shared" si="1"/>
        <v>1</v>
      </c>
    </row>
    <row r="22" spans="1:10">
      <c r="A22" s="4" t="s">
        <v>263</v>
      </c>
      <c r="B22" s="13" t="s">
        <v>264</v>
      </c>
      <c r="C22" s="8"/>
      <c r="D22" s="6" t="s">
        <v>25</v>
      </c>
      <c r="E22" s="9"/>
      <c r="F22" s="8"/>
      <c r="G22" s="9"/>
      <c r="H22" s="8"/>
      <c r="I22" s="24">
        <f t="shared" si="0"/>
        <v>0</v>
      </c>
      <c r="J22" s="25">
        <f t="shared" si="1"/>
        <v>1</v>
      </c>
    </row>
    <row r="23" spans="1:10">
      <c r="A23" s="4" t="s">
        <v>265</v>
      </c>
      <c r="B23" s="13" t="s">
        <v>266</v>
      </c>
      <c r="C23" s="7" t="s">
        <v>28</v>
      </c>
      <c r="D23" s="8"/>
      <c r="E23" s="6" t="s">
        <v>25</v>
      </c>
      <c r="F23" s="9"/>
      <c r="G23" s="8"/>
      <c r="H23" s="9"/>
      <c r="I23" s="24">
        <f t="shared" si="0"/>
        <v>1</v>
      </c>
      <c r="J23" s="25">
        <f t="shared" si="1"/>
        <v>1</v>
      </c>
    </row>
    <row r="24" spans="1:10">
      <c r="A24" s="4" t="s">
        <v>267</v>
      </c>
      <c r="B24" s="14" t="s">
        <v>268</v>
      </c>
      <c r="C24" s="6" t="s">
        <v>25</v>
      </c>
      <c r="D24" s="7" t="s">
        <v>28</v>
      </c>
      <c r="E24" s="6" t="s">
        <v>25</v>
      </c>
      <c r="F24" s="7" t="s">
        <v>28</v>
      </c>
      <c r="G24" s="8"/>
      <c r="H24" s="8"/>
      <c r="I24" s="24">
        <f t="shared" si="0"/>
        <v>2</v>
      </c>
      <c r="J24" s="25">
        <f t="shared" si="1"/>
        <v>2</v>
      </c>
    </row>
    <row r="25" spans="1:10">
      <c r="A25" s="4" t="s">
        <v>269</v>
      </c>
      <c r="B25" s="13" t="s">
        <v>270</v>
      </c>
      <c r="C25" s="6" t="s">
        <v>25</v>
      </c>
      <c r="D25" s="6" t="s">
        <v>25</v>
      </c>
      <c r="E25" s="6" t="s">
        <v>25</v>
      </c>
      <c r="F25" s="6" t="s">
        <v>25</v>
      </c>
      <c r="G25" s="8"/>
      <c r="H25" s="9"/>
      <c r="I25" s="24">
        <f t="shared" si="0"/>
        <v>0</v>
      </c>
      <c r="J25" s="25">
        <f t="shared" si="1"/>
        <v>4</v>
      </c>
    </row>
    <row r="26" spans="1:10">
      <c r="A26" s="4" t="s">
        <v>271</v>
      </c>
      <c r="B26" s="16" t="s">
        <v>272</v>
      </c>
      <c r="C26" s="8"/>
      <c r="D26" s="8"/>
      <c r="E26" s="8"/>
      <c r="F26" s="8"/>
      <c r="G26" s="8"/>
      <c r="H26" s="8"/>
      <c r="I26" s="24">
        <f t="shared" si="0"/>
        <v>0</v>
      </c>
      <c r="J26" s="25">
        <f t="shared" si="1"/>
        <v>0</v>
      </c>
    </row>
    <row r="27" spans="1:10">
      <c r="A27" s="4" t="s">
        <v>273</v>
      </c>
      <c r="B27" s="14" t="s">
        <v>274</v>
      </c>
      <c r="C27" s="6" t="s">
        <v>25</v>
      </c>
      <c r="D27" s="6" t="s">
        <v>25</v>
      </c>
      <c r="E27" s="6" t="s">
        <v>25</v>
      </c>
      <c r="F27" s="6" t="s">
        <v>25</v>
      </c>
      <c r="G27" s="8"/>
      <c r="H27" s="9"/>
      <c r="I27" s="24">
        <f t="shared" si="0"/>
        <v>0</v>
      </c>
      <c r="J27" s="25">
        <f t="shared" si="1"/>
        <v>4</v>
      </c>
    </row>
    <row r="28" spans="1:10">
      <c r="A28" s="4" t="s">
        <v>275</v>
      </c>
      <c r="B28" s="13" t="s">
        <v>276</v>
      </c>
      <c r="C28" s="8"/>
      <c r="D28" s="8"/>
      <c r="E28" s="8"/>
      <c r="F28" s="6" t="s">
        <v>25</v>
      </c>
      <c r="G28" s="8"/>
      <c r="H28" s="9"/>
      <c r="I28" s="24">
        <f t="shared" si="0"/>
        <v>0</v>
      </c>
      <c r="J28" s="25">
        <f t="shared" si="1"/>
        <v>1</v>
      </c>
    </row>
    <row r="29" spans="1:10">
      <c r="A29" s="4" t="s">
        <v>277</v>
      </c>
      <c r="B29" s="15" t="s">
        <v>278</v>
      </c>
      <c r="C29" s="8"/>
      <c r="D29" s="8"/>
      <c r="E29" s="11"/>
      <c r="F29" s="8"/>
      <c r="G29" s="8"/>
      <c r="H29" s="11"/>
      <c r="I29" s="24">
        <f t="shared" si="0"/>
        <v>0</v>
      </c>
      <c r="J29" s="25">
        <f t="shared" si="1"/>
        <v>0</v>
      </c>
    </row>
    <row r="30" spans="1:10">
      <c r="A30" s="4" t="s">
        <v>279</v>
      </c>
      <c r="B30" s="14" t="s">
        <v>280</v>
      </c>
      <c r="C30" s="8"/>
      <c r="D30" s="8"/>
      <c r="E30" s="8"/>
      <c r="F30" s="8"/>
      <c r="G30" s="8"/>
      <c r="H30" s="11"/>
      <c r="I30" s="24">
        <f t="shared" si="0"/>
        <v>0</v>
      </c>
      <c r="J30" s="25">
        <f t="shared" si="1"/>
        <v>0</v>
      </c>
    </row>
    <row r="31" ht="14.25" spans="1:10">
      <c r="A31" s="4" t="s">
        <v>281</v>
      </c>
      <c r="B31" s="17" t="s">
        <v>282</v>
      </c>
      <c r="C31" s="6" t="s">
        <v>25</v>
      </c>
      <c r="D31" s="6" t="s">
        <v>25</v>
      </c>
      <c r="E31" s="7" t="s">
        <v>28</v>
      </c>
      <c r="F31" s="8"/>
      <c r="G31" s="9"/>
      <c r="H31" s="8"/>
      <c r="I31" s="24">
        <f t="shared" si="0"/>
        <v>1</v>
      </c>
      <c r="J31" s="25">
        <f t="shared" si="1"/>
        <v>2</v>
      </c>
    </row>
    <row r="32" ht="14.25" spans="1:10">
      <c r="A32" s="4" t="s">
        <v>283</v>
      </c>
      <c r="B32" s="17" t="s">
        <v>284</v>
      </c>
      <c r="C32" s="6" t="s">
        <v>25</v>
      </c>
      <c r="D32" s="6" t="s">
        <v>25</v>
      </c>
      <c r="E32" s="9"/>
      <c r="F32" s="8"/>
      <c r="G32" s="11"/>
      <c r="H32" s="9"/>
      <c r="I32" s="24">
        <f t="shared" si="0"/>
        <v>0</v>
      </c>
      <c r="J32" s="25">
        <f t="shared" si="1"/>
        <v>2</v>
      </c>
    </row>
    <row r="33" ht="14.25" spans="1:10">
      <c r="A33" s="4" t="s">
        <v>285</v>
      </c>
      <c r="B33" s="17" t="s">
        <v>286</v>
      </c>
      <c r="C33" s="9"/>
      <c r="D33" s="9"/>
      <c r="E33" s="9"/>
      <c r="F33" s="8"/>
      <c r="G33" s="8"/>
      <c r="H33" s="8"/>
      <c r="I33" s="24">
        <f t="shared" si="0"/>
        <v>0</v>
      </c>
      <c r="J33" s="25">
        <f t="shared" si="1"/>
        <v>0</v>
      </c>
    </row>
    <row r="34" ht="14.25" spans="1:10">
      <c r="A34" s="4" t="s">
        <v>287</v>
      </c>
      <c r="B34" s="17" t="s">
        <v>288</v>
      </c>
      <c r="C34" s="8"/>
      <c r="D34" s="8"/>
      <c r="E34" s="9"/>
      <c r="F34" s="11"/>
      <c r="G34" s="11"/>
      <c r="H34" s="11"/>
      <c r="I34" s="24">
        <f t="shared" si="0"/>
        <v>0</v>
      </c>
      <c r="J34" s="25">
        <f t="shared" si="1"/>
        <v>0</v>
      </c>
    </row>
    <row r="35" ht="14.25" spans="1:10">
      <c r="A35" s="4" t="s">
        <v>289</v>
      </c>
      <c r="B35" s="17" t="s">
        <v>290</v>
      </c>
      <c r="C35" s="8"/>
      <c r="D35" s="8"/>
      <c r="E35" s="8"/>
      <c r="F35" s="8"/>
      <c r="G35" s="8"/>
      <c r="H35" s="8"/>
      <c r="I35" s="24">
        <f t="shared" si="0"/>
        <v>0</v>
      </c>
      <c r="J35" s="25">
        <f t="shared" si="1"/>
        <v>0</v>
      </c>
    </row>
    <row r="36" ht="14.25" spans="1:10">
      <c r="A36" s="4" t="s">
        <v>291</v>
      </c>
      <c r="B36" s="17" t="s">
        <v>292</v>
      </c>
      <c r="C36" s="8"/>
      <c r="D36" s="8"/>
      <c r="E36" s="8"/>
      <c r="F36" s="8"/>
      <c r="G36" s="8"/>
      <c r="H36" s="8"/>
      <c r="I36" s="24">
        <f t="shared" si="0"/>
        <v>0</v>
      </c>
      <c r="J36" s="25">
        <f t="shared" si="1"/>
        <v>0</v>
      </c>
    </row>
    <row r="37" ht="14.25" spans="1:10">
      <c r="A37" s="4" t="s">
        <v>293</v>
      </c>
      <c r="B37" s="17" t="s">
        <v>294</v>
      </c>
      <c r="C37" s="7" t="s">
        <v>28</v>
      </c>
      <c r="D37" s="7" t="s">
        <v>28</v>
      </c>
      <c r="E37" s="6" t="s">
        <v>25</v>
      </c>
      <c r="F37" s="9"/>
      <c r="G37" s="8"/>
      <c r="H37" s="9"/>
      <c r="I37" s="24">
        <f t="shared" si="0"/>
        <v>2</v>
      </c>
      <c r="J37" s="25">
        <f t="shared" si="1"/>
        <v>1</v>
      </c>
    </row>
    <row r="38" ht="14.25" spans="1:10">
      <c r="A38" s="4" t="s">
        <v>295</v>
      </c>
      <c r="B38" s="17" t="s">
        <v>296</v>
      </c>
      <c r="C38" s="7" t="s">
        <v>28</v>
      </c>
      <c r="D38" s="7" t="s">
        <v>28</v>
      </c>
      <c r="E38" s="7" t="s">
        <v>28</v>
      </c>
      <c r="F38" s="8"/>
      <c r="G38" s="9"/>
      <c r="H38" s="8"/>
      <c r="I38" s="24">
        <f t="shared" si="0"/>
        <v>3</v>
      </c>
      <c r="J38" s="25">
        <f t="shared" si="1"/>
        <v>0</v>
      </c>
    </row>
    <row r="39" ht="14.25" spans="1:10">
      <c r="A39" s="4" t="s">
        <v>297</v>
      </c>
      <c r="B39" s="17" t="s">
        <v>298</v>
      </c>
      <c r="C39" s="8"/>
      <c r="D39" s="8"/>
      <c r="E39" s="6" t="s">
        <v>25</v>
      </c>
      <c r="F39" s="9"/>
      <c r="G39" s="9"/>
      <c r="H39" s="9"/>
      <c r="I39" s="24">
        <f t="shared" si="0"/>
        <v>0</v>
      </c>
      <c r="J39" s="25">
        <f t="shared" si="1"/>
        <v>1</v>
      </c>
    </row>
    <row r="40" ht="14.25" spans="1:10">
      <c r="A40" s="4" t="s">
        <v>299</v>
      </c>
      <c r="B40" s="17" t="s">
        <v>300</v>
      </c>
      <c r="C40" s="7" t="s">
        <v>28</v>
      </c>
      <c r="D40" s="7" t="s">
        <v>28</v>
      </c>
      <c r="E40" s="6" t="s">
        <v>25</v>
      </c>
      <c r="F40" s="9"/>
      <c r="G40" s="8"/>
      <c r="H40" s="9"/>
      <c r="I40" s="24">
        <f t="shared" si="0"/>
        <v>2</v>
      </c>
      <c r="J40" s="25">
        <f t="shared" si="1"/>
        <v>1</v>
      </c>
    </row>
    <row r="41" ht="14.25" spans="1:10">
      <c r="A41" s="4" t="s">
        <v>301</v>
      </c>
      <c r="B41" s="17" t="s">
        <v>302</v>
      </c>
      <c r="C41" s="6" t="s">
        <v>25</v>
      </c>
      <c r="D41" s="6" t="s">
        <v>25</v>
      </c>
      <c r="E41" s="6" t="s">
        <v>25</v>
      </c>
      <c r="F41" s="9"/>
      <c r="G41" s="9"/>
      <c r="H41" s="8"/>
      <c r="I41" s="24">
        <f t="shared" si="0"/>
        <v>0</v>
      </c>
      <c r="J41" s="25">
        <f t="shared" si="1"/>
        <v>3</v>
      </c>
    </row>
    <row r="42" ht="14.25" spans="1:10">
      <c r="A42" s="18" t="s">
        <v>303</v>
      </c>
      <c r="B42" s="19" t="s">
        <v>304</v>
      </c>
      <c r="C42" s="20"/>
      <c r="D42" s="20"/>
      <c r="E42" s="8"/>
      <c r="F42" s="8"/>
      <c r="G42" s="8"/>
      <c r="H42" s="11"/>
      <c r="I42" s="24">
        <f t="shared" si="0"/>
        <v>0</v>
      </c>
      <c r="J42" s="25">
        <f t="shared" si="1"/>
        <v>0</v>
      </c>
    </row>
    <row r="43" ht="14.25" spans="1:10">
      <c r="A43" s="4" t="s">
        <v>305</v>
      </c>
      <c r="B43" s="21" t="s">
        <v>306</v>
      </c>
      <c r="C43" s="8"/>
      <c r="D43" s="8"/>
      <c r="E43" s="22"/>
      <c r="F43" s="20"/>
      <c r="G43" s="20"/>
      <c r="H43" s="20"/>
      <c r="I43" s="26">
        <f t="shared" si="0"/>
        <v>0</v>
      </c>
      <c r="J43" s="27">
        <f t="shared" si="1"/>
        <v>0</v>
      </c>
    </row>
    <row r="44" ht="14.25" spans="1:10">
      <c r="A44" s="4" t="s">
        <v>307</v>
      </c>
      <c r="B44" s="21" t="s">
        <v>308</v>
      </c>
      <c r="C44" s="6" t="s">
        <v>25</v>
      </c>
      <c r="D44" s="6" t="s">
        <v>25</v>
      </c>
      <c r="E44" s="7" t="s">
        <v>28</v>
      </c>
      <c r="F44" s="8"/>
      <c r="G44" s="8"/>
      <c r="H44" s="8"/>
      <c r="I44" s="24">
        <f t="shared" si="0"/>
        <v>1</v>
      </c>
      <c r="J44" s="25">
        <f t="shared" si="1"/>
        <v>2</v>
      </c>
    </row>
    <row r="45" ht="14.25" spans="1:10">
      <c r="A45" s="4" t="s">
        <v>360</v>
      </c>
      <c r="B45" s="21" t="s">
        <v>361</v>
      </c>
      <c r="C45" s="23"/>
      <c r="D45" s="23"/>
      <c r="E45" s="23"/>
      <c r="F45" s="23"/>
      <c r="G45" s="23"/>
      <c r="H45" s="23"/>
      <c r="I45" s="23"/>
      <c r="J45" s="23"/>
    </row>
  </sheetData>
  <mergeCells count="1">
    <mergeCell ref="A1:J1"/>
  </mergeCells>
  <conditionalFormatting sqref="B44">
    <cfRule type="duplicateValues" dxfId="0" priority="5"/>
  </conditionalFormatting>
  <conditionalFormatting sqref="B45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workbookViewId="0">
      <selection activeCell="W23" sqref="W23"/>
    </sheetView>
  </sheetViews>
  <sheetFormatPr defaultColWidth="9" defaultRowHeight="13.5"/>
  <cols>
    <col min="1" max="1" width="8.54166666666667" customWidth="1"/>
    <col min="2" max="7" width="7.725" customWidth="1"/>
    <col min="8" max="8" width="7.81666666666667" customWidth="1"/>
    <col min="9" max="14" width="7.725" customWidth="1"/>
    <col min="15" max="15" width="6.31666666666667" customWidth="1"/>
    <col min="16" max="17" width="7.725" customWidth="1"/>
    <col min="18" max="18" width="11.4416666666667" customWidth="1"/>
    <col min="19" max="19" width="7.725" customWidth="1"/>
    <col min="20" max="20" width="13.2" customWidth="1"/>
  </cols>
  <sheetData>
    <row r="1" customFormat="1" ht="27" customHeight="1" spans="1:19">
      <c r="A1" s="119" t="s">
        <v>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54"/>
    </row>
    <row r="2" customFormat="1" spans="1:19">
      <c r="A2" s="121" t="s">
        <v>1</v>
      </c>
      <c r="B2" s="122" t="s">
        <v>2</v>
      </c>
      <c r="C2" s="123"/>
      <c r="D2" s="123"/>
      <c r="E2" s="123"/>
      <c r="F2" s="123"/>
      <c r="G2" s="123"/>
      <c r="H2" s="124"/>
      <c r="I2" s="122" t="s">
        <v>3</v>
      </c>
      <c r="J2" s="124"/>
      <c r="K2" s="122" t="s">
        <v>4</v>
      </c>
      <c r="L2" s="123"/>
      <c r="M2" s="124"/>
      <c r="N2" s="144" t="s">
        <v>5</v>
      </c>
      <c r="O2" s="144"/>
      <c r="P2" s="144"/>
      <c r="Q2" s="144"/>
      <c r="R2" s="155" t="s">
        <v>6</v>
      </c>
      <c r="S2" s="155" t="s">
        <v>7</v>
      </c>
    </row>
    <row r="3" customFormat="1" ht="18" customHeight="1" spans="1:19">
      <c r="A3" s="121"/>
      <c r="B3" s="125" t="s">
        <v>8</v>
      </c>
      <c r="C3" s="125" t="s">
        <v>9</v>
      </c>
      <c r="D3" s="125" t="s">
        <v>10</v>
      </c>
      <c r="E3" s="125" t="s">
        <v>11</v>
      </c>
      <c r="F3" s="126" t="s">
        <v>12</v>
      </c>
      <c r="G3" s="126" t="s">
        <v>13</v>
      </c>
      <c r="H3" s="125" t="s">
        <v>14</v>
      </c>
      <c r="I3" s="125" t="s">
        <v>15</v>
      </c>
      <c r="J3" s="125" t="s">
        <v>16</v>
      </c>
      <c r="K3" s="125" t="s">
        <v>17</v>
      </c>
      <c r="L3" s="125" t="s">
        <v>18</v>
      </c>
      <c r="M3" s="125" t="s">
        <v>19</v>
      </c>
      <c r="N3" s="125" t="s">
        <v>20</v>
      </c>
      <c r="O3" s="126" t="s">
        <v>21</v>
      </c>
      <c r="P3" s="125" t="s">
        <v>22</v>
      </c>
      <c r="Q3" s="39" t="s">
        <v>23</v>
      </c>
      <c r="R3" s="155"/>
      <c r="S3" s="155"/>
    </row>
    <row r="4" customFormat="1" ht="18" customHeight="1" spans="1:19">
      <c r="A4" s="127"/>
      <c r="B4" s="128"/>
      <c r="C4" s="128"/>
      <c r="D4" s="128"/>
      <c r="E4" s="128"/>
      <c r="F4" s="127"/>
      <c r="G4" s="127"/>
      <c r="H4" s="128"/>
      <c r="I4" s="128"/>
      <c r="J4" s="128"/>
      <c r="K4" s="128"/>
      <c r="L4" s="128"/>
      <c r="M4" s="128"/>
      <c r="N4" s="128"/>
      <c r="O4" s="127"/>
      <c r="P4" s="128"/>
      <c r="Q4" s="39"/>
      <c r="R4" s="156"/>
      <c r="S4" s="156"/>
    </row>
    <row r="5" spans="1:20">
      <c r="A5" s="39" t="s">
        <v>67</v>
      </c>
      <c r="B5" s="103">
        <v>20</v>
      </c>
      <c r="C5" s="103">
        <v>10</v>
      </c>
      <c r="D5" s="103">
        <v>10</v>
      </c>
      <c r="E5" s="103">
        <v>5</v>
      </c>
      <c r="F5" s="129">
        <v>4.1</v>
      </c>
      <c r="G5" s="130">
        <v>3</v>
      </c>
      <c r="H5" s="81">
        <v>2.9</v>
      </c>
      <c r="I5" s="130">
        <v>22.8</v>
      </c>
      <c r="J5" s="130">
        <v>9.3</v>
      </c>
      <c r="K5" s="145">
        <v>3</v>
      </c>
      <c r="L5" s="146">
        <v>4</v>
      </c>
      <c r="M5" s="147">
        <v>3</v>
      </c>
      <c r="N5" s="148">
        <v>2.5</v>
      </c>
      <c r="O5" s="148">
        <v>2</v>
      </c>
      <c r="P5" s="130"/>
      <c r="Q5" s="130">
        <v>3</v>
      </c>
      <c r="R5" s="80">
        <f t="shared" ref="R5:R17" si="0">SUM(B5:Q5)</f>
        <v>104.6</v>
      </c>
      <c r="S5" s="86" t="s">
        <v>28</v>
      </c>
      <c r="T5" s="90" t="s">
        <v>68</v>
      </c>
    </row>
    <row r="6" spans="1:20">
      <c r="A6" s="39" t="s">
        <v>69</v>
      </c>
      <c r="B6" s="103">
        <v>20</v>
      </c>
      <c r="C6" s="103">
        <v>9.8</v>
      </c>
      <c r="D6" s="103">
        <v>10</v>
      </c>
      <c r="E6" s="103">
        <v>5</v>
      </c>
      <c r="F6" s="129">
        <v>4</v>
      </c>
      <c r="G6" s="130">
        <v>3</v>
      </c>
      <c r="H6" s="81">
        <v>2.9</v>
      </c>
      <c r="I6" s="130">
        <v>22.3</v>
      </c>
      <c r="J6" s="130">
        <v>8.6</v>
      </c>
      <c r="K6" s="145">
        <v>3</v>
      </c>
      <c r="L6" s="146">
        <v>4</v>
      </c>
      <c r="M6" s="147">
        <v>3</v>
      </c>
      <c r="N6" s="148">
        <v>2</v>
      </c>
      <c r="O6" s="148">
        <v>2</v>
      </c>
      <c r="P6" s="130">
        <v>1</v>
      </c>
      <c r="Q6" s="130">
        <v>3</v>
      </c>
      <c r="R6" s="80">
        <f t="shared" si="0"/>
        <v>103.6</v>
      </c>
      <c r="S6" s="86" t="s">
        <v>28</v>
      </c>
      <c r="T6" s="90"/>
    </row>
    <row r="7" ht="17" customHeight="1" spans="1:20">
      <c r="A7" s="39" t="s">
        <v>70</v>
      </c>
      <c r="B7" s="103">
        <v>20</v>
      </c>
      <c r="C7" s="103">
        <v>9.8</v>
      </c>
      <c r="D7" s="103">
        <v>10</v>
      </c>
      <c r="E7" s="103">
        <v>5</v>
      </c>
      <c r="F7" s="129">
        <v>4</v>
      </c>
      <c r="G7" s="130">
        <v>3</v>
      </c>
      <c r="H7" s="81">
        <v>2.9</v>
      </c>
      <c r="I7" s="130">
        <v>22.9</v>
      </c>
      <c r="J7" s="130">
        <v>9.7</v>
      </c>
      <c r="K7" s="145">
        <v>3</v>
      </c>
      <c r="L7" s="146">
        <v>4</v>
      </c>
      <c r="M7" s="147">
        <v>3</v>
      </c>
      <c r="N7" s="148">
        <v>2</v>
      </c>
      <c r="O7" s="148">
        <v>2</v>
      </c>
      <c r="P7" s="130">
        <v>3</v>
      </c>
      <c r="Q7" s="130">
        <v>3</v>
      </c>
      <c r="R7" s="80">
        <f t="shared" si="0"/>
        <v>107.3</v>
      </c>
      <c r="S7" s="86" t="s">
        <v>28</v>
      </c>
      <c r="T7" s="90"/>
    </row>
    <row r="8" ht="16" customHeight="1" spans="1:20">
      <c r="A8" s="39" t="s">
        <v>71</v>
      </c>
      <c r="B8" s="103">
        <v>20</v>
      </c>
      <c r="C8" s="103">
        <v>10</v>
      </c>
      <c r="D8" s="103">
        <v>10</v>
      </c>
      <c r="E8" s="103">
        <v>4.7</v>
      </c>
      <c r="F8" s="131">
        <v>4.1</v>
      </c>
      <c r="G8" s="130">
        <v>3</v>
      </c>
      <c r="H8" s="81">
        <v>2.5</v>
      </c>
      <c r="I8" s="130">
        <v>22.8</v>
      </c>
      <c r="J8" s="130">
        <v>8.9</v>
      </c>
      <c r="K8" s="145">
        <v>3</v>
      </c>
      <c r="L8" s="146">
        <v>4</v>
      </c>
      <c r="M8" s="147">
        <v>3</v>
      </c>
      <c r="N8" s="148">
        <v>2.5</v>
      </c>
      <c r="O8" s="148">
        <v>2</v>
      </c>
      <c r="P8" s="130">
        <v>2</v>
      </c>
      <c r="Q8" s="130">
        <v>1</v>
      </c>
      <c r="R8" s="80">
        <f t="shared" si="0"/>
        <v>103.5</v>
      </c>
      <c r="S8" s="85" t="s">
        <v>25</v>
      </c>
      <c r="T8" s="90"/>
    </row>
    <row r="9" ht="14" customHeight="1" spans="1:20">
      <c r="A9" s="39" t="s">
        <v>72</v>
      </c>
      <c r="B9" s="103">
        <v>19.9</v>
      </c>
      <c r="C9" s="103">
        <v>9.9</v>
      </c>
      <c r="D9" s="103">
        <v>9.8</v>
      </c>
      <c r="E9" s="103">
        <v>4.5</v>
      </c>
      <c r="F9" s="131">
        <v>4</v>
      </c>
      <c r="G9" s="130">
        <v>3</v>
      </c>
      <c r="H9" s="81">
        <v>2</v>
      </c>
      <c r="I9" s="130">
        <v>18</v>
      </c>
      <c r="J9" s="130">
        <v>7.2</v>
      </c>
      <c r="K9" s="145">
        <v>3</v>
      </c>
      <c r="L9" s="146">
        <v>4</v>
      </c>
      <c r="M9" s="147">
        <v>2.8</v>
      </c>
      <c r="N9" s="148">
        <v>2.5</v>
      </c>
      <c r="O9" s="148">
        <v>2</v>
      </c>
      <c r="P9" s="130"/>
      <c r="Q9" s="130">
        <v>1</v>
      </c>
      <c r="R9" s="80">
        <f t="shared" si="0"/>
        <v>93.6</v>
      </c>
      <c r="S9" s="35" t="s">
        <v>31</v>
      </c>
      <c r="T9" s="90"/>
    </row>
    <row r="10" ht="14" customHeight="1" spans="1:20">
      <c r="A10" s="39" t="s">
        <v>73</v>
      </c>
      <c r="B10" s="103">
        <v>19.9</v>
      </c>
      <c r="C10" s="103">
        <v>10</v>
      </c>
      <c r="D10" s="103">
        <v>9.7</v>
      </c>
      <c r="E10" s="103">
        <v>4.6</v>
      </c>
      <c r="F10" s="132">
        <v>3.9</v>
      </c>
      <c r="G10" s="133">
        <v>3</v>
      </c>
      <c r="H10" s="81">
        <v>2.9</v>
      </c>
      <c r="I10" s="130">
        <v>22.4</v>
      </c>
      <c r="J10" s="130">
        <v>9.6</v>
      </c>
      <c r="K10" s="145">
        <v>3</v>
      </c>
      <c r="L10" s="146">
        <v>4</v>
      </c>
      <c r="M10" s="147">
        <v>2.7</v>
      </c>
      <c r="N10" s="148">
        <v>2</v>
      </c>
      <c r="O10" s="148">
        <v>2</v>
      </c>
      <c r="P10" s="130">
        <v>0.7</v>
      </c>
      <c r="Q10" s="130">
        <v>1</v>
      </c>
      <c r="R10" s="80">
        <f t="shared" si="0"/>
        <v>101.4</v>
      </c>
      <c r="S10" s="85" t="s">
        <v>25</v>
      </c>
      <c r="T10" s="90"/>
    </row>
    <row r="11" ht="14" customHeight="1" spans="1:20">
      <c r="A11" s="39" t="s">
        <v>74</v>
      </c>
      <c r="B11" s="103">
        <v>19.5</v>
      </c>
      <c r="C11" s="103">
        <v>9.9</v>
      </c>
      <c r="D11" s="103">
        <v>10</v>
      </c>
      <c r="E11" s="103">
        <v>5</v>
      </c>
      <c r="F11" s="132">
        <v>3.4</v>
      </c>
      <c r="G11" s="133">
        <v>3</v>
      </c>
      <c r="H11" s="81">
        <v>2.7</v>
      </c>
      <c r="I11" s="130">
        <v>20.2</v>
      </c>
      <c r="J11" s="130">
        <v>6.8</v>
      </c>
      <c r="K11" s="145">
        <v>3</v>
      </c>
      <c r="L11" s="146">
        <v>4</v>
      </c>
      <c r="M11" s="147">
        <v>2.8</v>
      </c>
      <c r="N11" s="148">
        <v>2</v>
      </c>
      <c r="O11" s="148">
        <v>2</v>
      </c>
      <c r="P11" s="130">
        <v>0.3</v>
      </c>
      <c r="Q11" s="130">
        <v>2</v>
      </c>
      <c r="R11" s="80">
        <f t="shared" si="0"/>
        <v>96.6</v>
      </c>
      <c r="S11" s="35" t="s">
        <v>31</v>
      </c>
      <c r="T11" s="90"/>
    </row>
    <row r="12" ht="14" customHeight="1" spans="1:20">
      <c r="A12" s="39" t="s">
        <v>75</v>
      </c>
      <c r="B12" s="103">
        <v>19.9</v>
      </c>
      <c r="C12" s="103">
        <v>9.6</v>
      </c>
      <c r="D12" s="103">
        <v>9.9</v>
      </c>
      <c r="E12" s="103">
        <v>5</v>
      </c>
      <c r="F12" s="132">
        <v>4.1</v>
      </c>
      <c r="G12" s="133">
        <v>2.8</v>
      </c>
      <c r="H12" s="81">
        <v>1.4</v>
      </c>
      <c r="I12" s="130">
        <v>19.8</v>
      </c>
      <c r="J12" s="130">
        <v>6</v>
      </c>
      <c r="K12" s="145">
        <v>3</v>
      </c>
      <c r="L12" s="146">
        <v>4</v>
      </c>
      <c r="M12" s="147">
        <v>2.9</v>
      </c>
      <c r="N12" s="148">
        <v>2</v>
      </c>
      <c r="O12" s="148"/>
      <c r="P12" s="130"/>
      <c r="Q12" s="130">
        <v>3</v>
      </c>
      <c r="R12" s="80">
        <f t="shared" si="0"/>
        <v>93.4</v>
      </c>
      <c r="S12" s="35" t="s">
        <v>31</v>
      </c>
      <c r="T12" s="90"/>
    </row>
    <row r="13" ht="14" customHeight="1" spans="1:20">
      <c r="A13" s="39" t="s">
        <v>76</v>
      </c>
      <c r="B13" s="103">
        <v>19.7</v>
      </c>
      <c r="C13" s="103">
        <v>10</v>
      </c>
      <c r="D13" s="103">
        <v>10</v>
      </c>
      <c r="E13" s="103">
        <v>5</v>
      </c>
      <c r="F13" s="132">
        <v>3.9</v>
      </c>
      <c r="G13" s="133">
        <v>2.8</v>
      </c>
      <c r="H13" s="81">
        <v>1.5</v>
      </c>
      <c r="I13" s="130">
        <v>20.2</v>
      </c>
      <c r="J13" s="130">
        <v>8.2</v>
      </c>
      <c r="K13" s="145">
        <v>3</v>
      </c>
      <c r="L13" s="146">
        <v>4</v>
      </c>
      <c r="M13" s="147">
        <v>3</v>
      </c>
      <c r="N13" s="148">
        <v>2</v>
      </c>
      <c r="O13" s="148"/>
      <c r="P13" s="130"/>
      <c r="Q13" s="130">
        <v>2</v>
      </c>
      <c r="R13" s="80">
        <f t="shared" si="0"/>
        <v>95.3</v>
      </c>
      <c r="S13" s="35" t="s">
        <v>31</v>
      </c>
      <c r="T13" s="90"/>
    </row>
    <row r="14" ht="14" customHeight="1" spans="1:20">
      <c r="A14" s="39" t="s">
        <v>77</v>
      </c>
      <c r="B14" s="103">
        <v>19.8</v>
      </c>
      <c r="C14" s="103">
        <v>10</v>
      </c>
      <c r="D14" s="103">
        <v>10</v>
      </c>
      <c r="E14" s="103">
        <v>4.9</v>
      </c>
      <c r="F14" s="132">
        <v>3.9</v>
      </c>
      <c r="G14" s="133">
        <v>3</v>
      </c>
      <c r="H14" s="81">
        <v>2.7</v>
      </c>
      <c r="I14" s="130">
        <v>20.6</v>
      </c>
      <c r="J14" s="130">
        <v>8.8</v>
      </c>
      <c r="K14" s="145">
        <v>3</v>
      </c>
      <c r="L14" s="146">
        <v>4</v>
      </c>
      <c r="M14" s="147">
        <v>2.9</v>
      </c>
      <c r="N14" s="148">
        <v>2</v>
      </c>
      <c r="O14" s="148">
        <v>2</v>
      </c>
      <c r="P14" s="130">
        <v>1</v>
      </c>
      <c r="Q14" s="130">
        <v>2</v>
      </c>
      <c r="R14" s="80">
        <f t="shared" si="0"/>
        <v>100.6</v>
      </c>
      <c r="S14" s="85" t="s">
        <v>25</v>
      </c>
      <c r="T14" s="90"/>
    </row>
    <row r="15" ht="14" customHeight="1" spans="1:20">
      <c r="A15" s="125" t="s">
        <v>78</v>
      </c>
      <c r="B15" s="103">
        <v>19.7</v>
      </c>
      <c r="C15" s="103">
        <v>9.8</v>
      </c>
      <c r="D15" s="103">
        <v>10</v>
      </c>
      <c r="E15" s="103">
        <v>5</v>
      </c>
      <c r="F15" s="132">
        <v>3.9</v>
      </c>
      <c r="G15" s="133">
        <v>2.8</v>
      </c>
      <c r="H15" s="81">
        <v>1</v>
      </c>
      <c r="I15" s="130">
        <v>21.7</v>
      </c>
      <c r="J15" s="130">
        <v>8.1</v>
      </c>
      <c r="K15" s="145">
        <v>3</v>
      </c>
      <c r="L15" s="146">
        <v>4</v>
      </c>
      <c r="M15" s="147">
        <v>3</v>
      </c>
      <c r="N15" s="148">
        <v>2.5</v>
      </c>
      <c r="O15" s="148"/>
      <c r="P15" s="130"/>
      <c r="Q15" s="130">
        <v>2</v>
      </c>
      <c r="R15" s="80">
        <f t="shared" si="0"/>
        <v>96.5</v>
      </c>
      <c r="S15" s="35" t="s">
        <v>31</v>
      </c>
      <c r="T15" s="90"/>
    </row>
    <row r="16" ht="14" customHeight="1" spans="1:20">
      <c r="A16" s="125" t="s">
        <v>79</v>
      </c>
      <c r="B16" s="103">
        <v>20</v>
      </c>
      <c r="C16" s="103">
        <v>9.6</v>
      </c>
      <c r="D16" s="103">
        <v>9.9</v>
      </c>
      <c r="E16" s="103">
        <v>4.8</v>
      </c>
      <c r="F16" s="132">
        <v>3.8</v>
      </c>
      <c r="G16" s="133">
        <v>2.6</v>
      </c>
      <c r="H16" s="81">
        <v>2.9</v>
      </c>
      <c r="I16" s="130">
        <v>23.4</v>
      </c>
      <c r="J16" s="130">
        <v>7.4</v>
      </c>
      <c r="K16" s="145">
        <v>3</v>
      </c>
      <c r="L16" s="146">
        <v>4</v>
      </c>
      <c r="M16" s="147">
        <v>3</v>
      </c>
      <c r="N16" s="148">
        <v>2</v>
      </c>
      <c r="O16" s="148"/>
      <c r="P16" s="130">
        <v>1</v>
      </c>
      <c r="Q16" s="130">
        <v>3</v>
      </c>
      <c r="R16" s="80">
        <f t="shared" si="0"/>
        <v>100.4</v>
      </c>
      <c r="S16" s="85" t="s">
        <v>25</v>
      </c>
      <c r="T16" s="90"/>
    </row>
    <row r="17" ht="14" customHeight="1" spans="1:20">
      <c r="A17" s="125" t="s">
        <v>80</v>
      </c>
      <c r="B17" s="103">
        <v>19.8</v>
      </c>
      <c r="C17" s="103">
        <v>10</v>
      </c>
      <c r="D17" s="103">
        <v>9.7</v>
      </c>
      <c r="E17" s="103">
        <v>4.8</v>
      </c>
      <c r="F17" s="132">
        <v>4.1</v>
      </c>
      <c r="G17" s="133">
        <v>3</v>
      </c>
      <c r="H17" s="81">
        <v>2.7</v>
      </c>
      <c r="I17" s="130">
        <v>19.4</v>
      </c>
      <c r="J17" s="130">
        <v>7.4</v>
      </c>
      <c r="K17" s="145">
        <v>3</v>
      </c>
      <c r="L17" s="146">
        <v>4</v>
      </c>
      <c r="M17" s="147">
        <v>3</v>
      </c>
      <c r="N17" s="148">
        <v>2</v>
      </c>
      <c r="O17" s="148">
        <v>2</v>
      </c>
      <c r="P17" s="130">
        <v>1</v>
      </c>
      <c r="Q17" s="130">
        <v>1</v>
      </c>
      <c r="R17" s="80">
        <f t="shared" si="0"/>
        <v>96.9</v>
      </c>
      <c r="S17" s="35" t="s">
        <v>31</v>
      </c>
      <c r="T17" s="90"/>
    </row>
    <row r="18" customFormat="1" ht="14.25" spans="1:19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49"/>
      <c r="O18" s="149"/>
      <c r="P18" s="149"/>
      <c r="Q18" s="149"/>
      <c r="R18" s="87"/>
      <c r="S18" s="114"/>
    </row>
    <row r="19" spans="1:20">
      <c r="A19" s="125" t="s">
        <v>81</v>
      </c>
      <c r="B19" s="103">
        <v>18.4</v>
      </c>
      <c r="C19" s="103">
        <v>9.3</v>
      </c>
      <c r="D19" s="103">
        <v>10</v>
      </c>
      <c r="E19" s="103">
        <v>4.9</v>
      </c>
      <c r="F19" s="103">
        <v>4</v>
      </c>
      <c r="G19" s="105">
        <v>3</v>
      </c>
      <c r="H19" s="103">
        <v>2.9</v>
      </c>
      <c r="I19" s="105">
        <v>24.1</v>
      </c>
      <c r="J19" s="105">
        <v>10</v>
      </c>
      <c r="K19" s="103">
        <v>3</v>
      </c>
      <c r="L19" s="103">
        <v>3.6</v>
      </c>
      <c r="M19" s="103">
        <v>3</v>
      </c>
      <c r="N19" s="103">
        <v>5</v>
      </c>
      <c r="O19" s="103">
        <v>2</v>
      </c>
      <c r="P19" s="103">
        <v>2</v>
      </c>
      <c r="Q19" s="105">
        <v>2</v>
      </c>
      <c r="R19" s="80">
        <f t="shared" ref="R19:R32" si="1">SUM(B19:Q19)</f>
        <v>107.2</v>
      </c>
      <c r="S19" s="86" t="s">
        <v>28</v>
      </c>
      <c r="T19" s="90" t="s">
        <v>82</v>
      </c>
    </row>
    <row r="20" spans="1:20">
      <c r="A20" s="125" t="s">
        <v>83</v>
      </c>
      <c r="B20" s="103">
        <v>16.8</v>
      </c>
      <c r="C20" s="103">
        <v>9.2</v>
      </c>
      <c r="D20" s="103">
        <v>9.9</v>
      </c>
      <c r="E20" s="103">
        <v>4.9</v>
      </c>
      <c r="F20" s="103">
        <v>3.8</v>
      </c>
      <c r="G20" s="105">
        <v>3</v>
      </c>
      <c r="H20" s="103">
        <v>2.9</v>
      </c>
      <c r="I20" s="105">
        <v>23.5</v>
      </c>
      <c r="J20" s="105">
        <v>9.9</v>
      </c>
      <c r="K20" s="103">
        <v>2.9</v>
      </c>
      <c r="L20" s="103">
        <v>3.5</v>
      </c>
      <c r="M20" s="103">
        <v>2.7</v>
      </c>
      <c r="N20" s="103">
        <v>4.5</v>
      </c>
      <c r="O20" s="103">
        <v>2</v>
      </c>
      <c r="P20" s="103">
        <v>2</v>
      </c>
      <c r="Q20" s="105">
        <v>2</v>
      </c>
      <c r="R20" s="80">
        <f t="shared" si="1"/>
        <v>103.5</v>
      </c>
      <c r="S20" s="85" t="s">
        <v>25</v>
      </c>
      <c r="T20" s="90"/>
    </row>
    <row r="21" spans="1:20">
      <c r="A21" s="125" t="s">
        <v>84</v>
      </c>
      <c r="B21" s="103">
        <v>17.5</v>
      </c>
      <c r="C21" s="103">
        <v>9.3</v>
      </c>
      <c r="D21" s="103">
        <v>9.8</v>
      </c>
      <c r="E21" s="103">
        <v>4.9</v>
      </c>
      <c r="F21" s="103">
        <v>3.8</v>
      </c>
      <c r="G21" s="105">
        <v>3</v>
      </c>
      <c r="H21" s="103">
        <v>3</v>
      </c>
      <c r="I21" s="105">
        <v>21.9</v>
      </c>
      <c r="J21" s="105">
        <v>9</v>
      </c>
      <c r="K21" s="103">
        <v>3</v>
      </c>
      <c r="L21" s="103">
        <v>3.7</v>
      </c>
      <c r="M21" s="103">
        <v>2.8</v>
      </c>
      <c r="N21" s="103">
        <v>4.5</v>
      </c>
      <c r="O21" s="103">
        <v>2</v>
      </c>
      <c r="P21" s="103"/>
      <c r="Q21" s="105">
        <v>2</v>
      </c>
      <c r="R21" s="80">
        <f t="shared" si="1"/>
        <v>100.2</v>
      </c>
      <c r="S21" s="85" t="s">
        <v>25</v>
      </c>
      <c r="T21" s="90"/>
    </row>
    <row r="22" spans="1:20">
      <c r="A22" s="125" t="s">
        <v>85</v>
      </c>
      <c r="B22" s="103">
        <v>18.6</v>
      </c>
      <c r="C22" s="103">
        <v>9.3</v>
      </c>
      <c r="D22" s="103">
        <v>10</v>
      </c>
      <c r="E22" s="103">
        <v>5</v>
      </c>
      <c r="F22" s="103">
        <v>4</v>
      </c>
      <c r="G22" s="105">
        <v>3</v>
      </c>
      <c r="H22" s="103">
        <v>3</v>
      </c>
      <c r="I22" s="105">
        <v>24.3</v>
      </c>
      <c r="J22" s="105">
        <v>10</v>
      </c>
      <c r="K22" s="103">
        <v>2.9</v>
      </c>
      <c r="L22" s="103">
        <v>3.6</v>
      </c>
      <c r="M22" s="103">
        <v>3</v>
      </c>
      <c r="N22" s="103">
        <v>4.5</v>
      </c>
      <c r="O22" s="103">
        <v>2</v>
      </c>
      <c r="P22" s="103">
        <v>2</v>
      </c>
      <c r="Q22" s="105">
        <v>2</v>
      </c>
      <c r="R22" s="80">
        <f t="shared" si="1"/>
        <v>107.2</v>
      </c>
      <c r="S22" s="86" t="s">
        <v>28</v>
      </c>
      <c r="T22" s="90"/>
    </row>
    <row r="23" spans="1:20">
      <c r="A23" s="125" t="s">
        <v>86</v>
      </c>
      <c r="B23" s="103">
        <v>17.6</v>
      </c>
      <c r="C23" s="103">
        <v>9.2</v>
      </c>
      <c r="D23" s="103">
        <v>10</v>
      </c>
      <c r="E23" s="103">
        <v>4.7</v>
      </c>
      <c r="F23" s="103">
        <v>3.9</v>
      </c>
      <c r="G23" s="105">
        <v>2.6</v>
      </c>
      <c r="H23" s="103">
        <v>2.3</v>
      </c>
      <c r="I23" s="105">
        <v>23.1</v>
      </c>
      <c r="J23" s="105">
        <v>8.7</v>
      </c>
      <c r="K23" s="103">
        <v>3</v>
      </c>
      <c r="L23" s="103">
        <v>3.6</v>
      </c>
      <c r="M23" s="103">
        <v>2.9</v>
      </c>
      <c r="N23" s="103">
        <v>3.5</v>
      </c>
      <c r="O23" s="103">
        <v>0</v>
      </c>
      <c r="P23" s="103"/>
      <c r="Q23" s="105">
        <v>2</v>
      </c>
      <c r="R23" s="80">
        <f t="shared" si="1"/>
        <v>97.1</v>
      </c>
      <c r="S23" s="35" t="s">
        <v>31</v>
      </c>
      <c r="T23" s="90"/>
    </row>
    <row r="24" spans="1:20">
      <c r="A24" s="125" t="s">
        <v>87</v>
      </c>
      <c r="B24" s="103">
        <v>17.5</v>
      </c>
      <c r="C24" s="103">
        <v>9.9</v>
      </c>
      <c r="D24" s="103">
        <v>10</v>
      </c>
      <c r="E24" s="103">
        <v>4.8</v>
      </c>
      <c r="F24" s="103">
        <v>3.6</v>
      </c>
      <c r="G24" s="105">
        <v>3</v>
      </c>
      <c r="H24" s="103">
        <v>3</v>
      </c>
      <c r="I24" s="105">
        <v>24.1</v>
      </c>
      <c r="J24" s="105">
        <v>8.9</v>
      </c>
      <c r="K24" s="103">
        <v>3</v>
      </c>
      <c r="L24" s="103">
        <v>3.4</v>
      </c>
      <c r="M24" s="103">
        <v>2.8</v>
      </c>
      <c r="N24" s="103">
        <v>4</v>
      </c>
      <c r="O24" s="103">
        <v>2</v>
      </c>
      <c r="P24" s="103">
        <v>1</v>
      </c>
      <c r="Q24" s="105">
        <v>2</v>
      </c>
      <c r="R24" s="80">
        <f t="shared" si="1"/>
        <v>103</v>
      </c>
      <c r="S24" s="85" t="s">
        <v>25</v>
      </c>
      <c r="T24" s="90"/>
    </row>
    <row r="25" spans="1:20">
      <c r="A25" s="125" t="s">
        <v>88</v>
      </c>
      <c r="B25" s="103">
        <v>17.8</v>
      </c>
      <c r="C25" s="103">
        <v>9.3</v>
      </c>
      <c r="D25" s="103">
        <v>10</v>
      </c>
      <c r="E25" s="103">
        <v>5</v>
      </c>
      <c r="F25" s="103">
        <v>3.8</v>
      </c>
      <c r="G25" s="105">
        <v>3</v>
      </c>
      <c r="H25" s="103">
        <v>3</v>
      </c>
      <c r="I25" s="105">
        <v>24.3</v>
      </c>
      <c r="J25" s="105">
        <v>9.4</v>
      </c>
      <c r="K25" s="103">
        <v>3</v>
      </c>
      <c r="L25" s="103">
        <v>3.5</v>
      </c>
      <c r="M25" s="103">
        <v>3</v>
      </c>
      <c r="N25" s="103">
        <v>5</v>
      </c>
      <c r="O25" s="103">
        <v>2</v>
      </c>
      <c r="P25" s="103">
        <v>1</v>
      </c>
      <c r="Q25" s="105">
        <v>1</v>
      </c>
      <c r="R25" s="80">
        <f t="shared" si="1"/>
        <v>104.1</v>
      </c>
      <c r="S25" s="86" t="s">
        <v>28</v>
      </c>
      <c r="T25" s="90"/>
    </row>
    <row r="26" spans="1:20">
      <c r="A26" s="125" t="s">
        <v>89</v>
      </c>
      <c r="B26" s="103">
        <v>17.8</v>
      </c>
      <c r="C26" s="103">
        <v>9.3</v>
      </c>
      <c r="D26" s="103">
        <v>10</v>
      </c>
      <c r="E26" s="103">
        <v>5</v>
      </c>
      <c r="F26" s="103">
        <v>3.9</v>
      </c>
      <c r="G26" s="105">
        <v>3</v>
      </c>
      <c r="H26" s="103">
        <v>3</v>
      </c>
      <c r="I26" s="105">
        <v>24.2</v>
      </c>
      <c r="J26" s="105">
        <v>9.1</v>
      </c>
      <c r="K26" s="103">
        <v>2.9</v>
      </c>
      <c r="L26" s="103">
        <v>3.6</v>
      </c>
      <c r="M26" s="103">
        <v>2.9</v>
      </c>
      <c r="N26" s="103">
        <v>4.5</v>
      </c>
      <c r="O26" s="103">
        <v>2</v>
      </c>
      <c r="P26" s="103">
        <v>1</v>
      </c>
      <c r="Q26" s="105">
        <v>1</v>
      </c>
      <c r="R26" s="80">
        <f t="shared" si="1"/>
        <v>103.2</v>
      </c>
      <c r="S26" s="85" t="s">
        <v>25</v>
      </c>
      <c r="T26" s="90"/>
    </row>
    <row r="27" spans="1:20">
      <c r="A27" s="125" t="s">
        <v>90</v>
      </c>
      <c r="B27" s="103">
        <v>17.8</v>
      </c>
      <c r="C27" s="103">
        <v>9.3</v>
      </c>
      <c r="D27" s="103">
        <v>9.7</v>
      </c>
      <c r="E27" s="103">
        <v>5</v>
      </c>
      <c r="F27" s="103">
        <v>3.9</v>
      </c>
      <c r="G27" s="105">
        <v>2.6</v>
      </c>
      <c r="H27" s="103">
        <v>3</v>
      </c>
      <c r="I27" s="105">
        <v>23.7</v>
      </c>
      <c r="J27" s="105">
        <v>9.5</v>
      </c>
      <c r="K27" s="103">
        <v>3</v>
      </c>
      <c r="L27" s="103">
        <v>3.5</v>
      </c>
      <c r="M27" s="103">
        <v>3</v>
      </c>
      <c r="N27" s="103">
        <v>4</v>
      </c>
      <c r="O27" s="103">
        <v>0</v>
      </c>
      <c r="P27" s="103"/>
      <c r="Q27" s="105">
        <v>3</v>
      </c>
      <c r="R27" s="80">
        <f t="shared" si="1"/>
        <v>101</v>
      </c>
      <c r="S27" s="35" t="s">
        <v>31</v>
      </c>
      <c r="T27" s="90"/>
    </row>
    <row r="28" ht="16" customHeight="1" spans="1:20">
      <c r="A28" s="125" t="s">
        <v>91</v>
      </c>
      <c r="B28" s="103">
        <v>17.3</v>
      </c>
      <c r="C28" s="103">
        <v>8.2</v>
      </c>
      <c r="D28" s="103">
        <v>8.6</v>
      </c>
      <c r="E28" s="103">
        <v>4.7</v>
      </c>
      <c r="F28" s="103">
        <v>3.5</v>
      </c>
      <c r="G28" s="105">
        <v>2</v>
      </c>
      <c r="H28" s="103">
        <v>2.4</v>
      </c>
      <c r="I28" s="105">
        <v>17.3</v>
      </c>
      <c r="J28" s="105">
        <v>6.6</v>
      </c>
      <c r="K28" s="103">
        <v>3</v>
      </c>
      <c r="L28" s="103">
        <v>2.4</v>
      </c>
      <c r="M28" s="103">
        <v>2.6</v>
      </c>
      <c r="N28" s="103">
        <v>3</v>
      </c>
      <c r="O28" s="103">
        <v>2</v>
      </c>
      <c r="P28" s="103"/>
      <c r="Q28" s="105">
        <v>1</v>
      </c>
      <c r="R28" s="80">
        <f t="shared" si="1"/>
        <v>84.6</v>
      </c>
      <c r="S28" s="35" t="s">
        <v>31</v>
      </c>
      <c r="T28" s="90"/>
    </row>
    <row r="29" ht="16" customHeight="1" spans="1:20">
      <c r="A29" s="125" t="s">
        <v>92</v>
      </c>
      <c r="B29" s="103">
        <v>18</v>
      </c>
      <c r="C29" s="103">
        <v>9.3</v>
      </c>
      <c r="D29" s="103">
        <v>10</v>
      </c>
      <c r="E29" s="103">
        <v>5</v>
      </c>
      <c r="F29" s="103">
        <v>4</v>
      </c>
      <c r="G29" s="105">
        <v>3</v>
      </c>
      <c r="H29" s="103">
        <v>2.8</v>
      </c>
      <c r="I29" s="105">
        <v>23</v>
      </c>
      <c r="J29" s="105">
        <v>9</v>
      </c>
      <c r="K29" s="103">
        <v>3</v>
      </c>
      <c r="L29" s="103">
        <v>3.5</v>
      </c>
      <c r="M29" s="103">
        <v>3</v>
      </c>
      <c r="N29" s="103">
        <v>4</v>
      </c>
      <c r="O29" s="103">
        <v>2</v>
      </c>
      <c r="P29" s="103">
        <v>1</v>
      </c>
      <c r="Q29" s="105">
        <v>3</v>
      </c>
      <c r="R29" s="80">
        <f t="shared" si="1"/>
        <v>103.6</v>
      </c>
      <c r="S29" s="35" t="s">
        <v>31</v>
      </c>
      <c r="T29" s="90"/>
    </row>
    <row r="30" ht="16" customHeight="1" spans="1:20">
      <c r="A30" s="125" t="s">
        <v>93</v>
      </c>
      <c r="B30" s="103">
        <v>17.4</v>
      </c>
      <c r="C30" s="103">
        <v>9.3</v>
      </c>
      <c r="D30" s="103">
        <v>9.7</v>
      </c>
      <c r="E30" s="103">
        <v>5</v>
      </c>
      <c r="F30" s="103">
        <v>3.8</v>
      </c>
      <c r="G30" s="105">
        <v>3</v>
      </c>
      <c r="H30" s="103">
        <v>3</v>
      </c>
      <c r="I30" s="105">
        <v>22.1</v>
      </c>
      <c r="J30" s="105">
        <v>7.8</v>
      </c>
      <c r="K30" s="103">
        <v>3</v>
      </c>
      <c r="L30" s="103">
        <v>2.4</v>
      </c>
      <c r="M30" s="103">
        <v>3</v>
      </c>
      <c r="N30" s="103">
        <v>3.5</v>
      </c>
      <c r="O30" s="103">
        <v>2</v>
      </c>
      <c r="P30" s="103"/>
      <c r="Q30" s="105">
        <v>3</v>
      </c>
      <c r="R30" s="80">
        <f t="shared" si="1"/>
        <v>98</v>
      </c>
      <c r="S30" s="35" t="s">
        <v>31</v>
      </c>
      <c r="T30" s="90"/>
    </row>
    <row r="31" ht="16" customHeight="1" spans="1:20">
      <c r="A31" s="125" t="s">
        <v>94</v>
      </c>
      <c r="B31" s="103">
        <v>16.7</v>
      </c>
      <c r="C31" s="103">
        <v>8.8</v>
      </c>
      <c r="D31" s="103">
        <v>10</v>
      </c>
      <c r="E31" s="103">
        <v>5</v>
      </c>
      <c r="F31" s="103">
        <v>3.7</v>
      </c>
      <c r="G31" s="105">
        <v>3</v>
      </c>
      <c r="H31" s="103">
        <v>2.8</v>
      </c>
      <c r="I31" s="105">
        <v>22.6</v>
      </c>
      <c r="J31" s="105">
        <v>9.1</v>
      </c>
      <c r="K31" s="103">
        <v>3</v>
      </c>
      <c r="L31" s="103">
        <v>3.2</v>
      </c>
      <c r="M31" s="103">
        <v>3</v>
      </c>
      <c r="N31" s="103">
        <v>2</v>
      </c>
      <c r="O31" s="103">
        <v>2</v>
      </c>
      <c r="P31" s="103"/>
      <c r="Q31" s="105">
        <v>3</v>
      </c>
      <c r="R31" s="80">
        <f t="shared" si="1"/>
        <v>97.9</v>
      </c>
      <c r="S31" s="35" t="s">
        <v>31</v>
      </c>
      <c r="T31" s="90"/>
    </row>
    <row r="32" ht="16" customHeight="1" spans="1:20">
      <c r="A32" s="125" t="s">
        <v>95</v>
      </c>
      <c r="B32" s="103">
        <v>17.9</v>
      </c>
      <c r="C32" s="103">
        <v>9.3</v>
      </c>
      <c r="D32" s="103">
        <v>10</v>
      </c>
      <c r="E32" s="103">
        <v>5</v>
      </c>
      <c r="F32" s="103">
        <v>4</v>
      </c>
      <c r="G32" s="105">
        <v>2.4</v>
      </c>
      <c r="H32" s="103">
        <v>1.4</v>
      </c>
      <c r="I32" s="105">
        <v>23.6</v>
      </c>
      <c r="J32" s="105">
        <v>9.4</v>
      </c>
      <c r="K32" s="103">
        <v>3</v>
      </c>
      <c r="L32" s="103">
        <v>3.5</v>
      </c>
      <c r="M32" s="103">
        <v>3</v>
      </c>
      <c r="N32" s="103">
        <v>4</v>
      </c>
      <c r="O32" s="103">
        <v>0</v>
      </c>
      <c r="P32" s="103"/>
      <c r="Q32" s="105">
        <v>1</v>
      </c>
      <c r="R32" s="80">
        <f t="shared" si="1"/>
        <v>97.5</v>
      </c>
      <c r="S32" s="35" t="s">
        <v>31</v>
      </c>
      <c r="T32" s="90"/>
    </row>
    <row r="33" customFormat="1" ht="14.25" spans="1:19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49"/>
      <c r="O33" s="149"/>
      <c r="P33" s="149"/>
      <c r="Q33" s="149"/>
      <c r="R33" s="87"/>
      <c r="S33" s="114"/>
    </row>
    <row r="34" spans="1:20">
      <c r="A34" s="125" t="s">
        <v>24</v>
      </c>
      <c r="B34" s="100">
        <v>19.7</v>
      </c>
      <c r="C34" s="100">
        <v>9.7</v>
      </c>
      <c r="D34" s="100">
        <v>10</v>
      </c>
      <c r="E34" s="100">
        <v>4.8</v>
      </c>
      <c r="F34" s="100">
        <v>5.3</v>
      </c>
      <c r="G34" s="100">
        <v>3</v>
      </c>
      <c r="H34" s="100">
        <v>3</v>
      </c>
      <c r="I34" s="100">
        <v>23.6274509803922</v>
      </c>
      <c r="J34" s="100">
        <v>8.92156862745098</v>
      </c>
      <c r="K34" s="100">
        <v>3</v>
      </c>
      <c r="L34" s="100">
        <v>4</v>
      </c>
      <c r="M34" s="100">
        <v>3</v>
      </c>
      <c r="N34" s="100"/>
      <c r="O34" s="100">
        <v>2</v>
      </c>
      <c r="P34" s="100">
        <v>2.7</v>
      </c>
      <c r="Q34" s="100">
        <v>3</v>
      </c>
      <c r="R34" s="106">
        <f t="shared" ref="R34:R47" si="2">SUM(B34:Q34)</f>
        <v>105.749019607843</v>
      </c>
      <c r="S34" s="165" t="s">
        <v>28</v>
      </c>
      <c r="T34" s="90" t="s">
        <v>26</v>
      </c>
    </row>
    <row r="35" spans="1:20">
      <c r="A35" s="125" t="s">
        <v>27</v>
      </c>
      <c r="B35" s="100">
        <v>19.7</v>
      </c>
      <c r="C35" s="100">
        <v>9.8</v>
      </c>
      <c r="D35" s="100">
        <v>10</v>
      </c>
      <c r="E35" s="100">
        <v>4.4</v>
      </c>
      <c r="F35" s="100">
        <v>4.6</v>
      </c>
      <c r="G35" s="100">
        <v>2.6</v>
      </c>
      <c r="H35" s="100">
        <v>2.6</v>
      </c>
      <c r="I35" s="100">
        <v>21.7924528301887</v>
      </c>
      <c r="J35" s="100">
        <v>8.58490566037736</v>
      </c>
      <c r="K35" s="100">
        <v>3</v>
      </c>
      <c r="L35" s="100">
        <v>4</v>
      </c>
      <c r="M35" s="100">
        <v>3</v>
      </c>
      <c r="N35" s="100"/>
      <c r="O35" s="100">
        <v>0</v>
      </c>
      <c r="P35" s="100">
        <v>1.3</v>
      </c>
      <c r="Q35" s="100">
        <v>3</v>
      </c>
      <c r="R35" s="106">
        <f t="shared" si="2"/>
        <v>98.3773584905661</v>
      </c>
      <c r="S35" s="85" t="s">
        <v>25</v>
      </c>
      <c r="T35" s="90"/>
    </row>
    <row r="36" spans="1:20">
      <c r="A36" s="125" t="s">
        <v>29</v>
      </c>
      <c r="B36" s="100">
        <v>18.7</v>
      </c>
      <c r="C36" s="100">
        <v>9.4</v>
      </c>
      <c r="D36" s="100">
        <v>10</v>
      </c>
      <c r="E36" s="100">
        <v>4.3</v>
      </c>
      <c r="F36" s="100">
        <v>5.6</v>
      </c>
      <c r="G36" s="100">
        <v>2.6</v>
      </c>
      <c r="H36" s="100">
        <v>0.4</v>
      </c>
      <c r="I36" s="100">
        <v>23.2075471698113</v>
      </c>
      <c r="J36" s="100">
        <v>7.92452830188679</v>
      </c>
      <c r="K36" s="100">
        <v>3</v>
      </c>
      <c r="L36" s="100">
        <v>4</v>
      </c>
      <c r="M36" s="100">
        <v>3</v>
      </c>
      <c r="N36" s="100"/>
      <c r="O36" s="100">
        <v>0</v>
      </c>
      <c r="P36" s="100"/>
      <c r="Q36" s="100">
        <v>2.5</v>
      </c>
      <c r="R36" s="106">
        <f t="shared" si="2"/>
        <v>94.6320754716981</v>
      </c>
      <c r="S36" s="85" t="s">
        <v>25</v>
      </c>
      <c r="T36" s="90"/>
    </row>
    <row r="37" spans="1:20">
      <c r="A37" s="125" t="s">
        <v>30</v>
      </c>
      <c r="B37" s="100">
        <v>16.2</v>
      </c>
      <c r="C37" s="100">
        <v>8.7</v>
      </c>
      <c r="D37" s="100">
        <v>10</v>
      </c>
      <c r="E37" s="100">
        <v>4.3</v>
      </c>
      <c r="F37" s="100">
        <v>3.8</v>
      </c>
      <c r="G37" s="100">
        <v>3</v>
      </c>
      <c r="H37" s="100">
        <v>2.3</v>
      </c>
      <c r="I37" s="100">
        <v>21.551724137931</v>
      </c>
      <c r="J37" s="100">
        <v>7.32758620689655</v>
      </c>
      <c r="K37" s="100">
        <v>3</v>
      </c>
      <c r="L37" s="100">
        <v>4.2</v>
      </c>
      <c r="M37" s="100">
        <v>3</v>
      </c>
      <c r="N37" s="100"/>
      <c r="O37" s="100">
        <v>2</v>
      </c>
      <c r="P37" s="100">
        <v>1.7</v>
      </c>
      <c r="Q37" s="100">
        <v>3.5</v>
      </c>
      <c r="R37" s="106">
        <f t="shared" si="2"/>
        <v>94.5793103448275</v>
      </c>
      <c r="S37" s="35" t="s">
        <v>31</v>
      </c>
      <c r="T37" s="90"/>
    </row>
    <row r="38" spans="1:20">
      <c r="A38" s="125" t="s">
        <v>32</v>
      </c>
      <c r="B38" s="100">
        <v>18.2</v>
      </c>
      <c r="C38" s="100">
        <v>9.5</v>
      </c>
      <c r="D38" s="100">
        <v>9.7</v>
      </c>
      <c r="E38" s="100">
        <v>4.9</v>
      </c>
      <c r="F38" s="100">
        <v>5</v>
      </c>
      <c r="G38" s="100">
        <v>2.6</v>
      </c>
      <c r="H38" s="100">
        <v>2.8</v>
      </c>
      <c r="I38" s="100">
        <v>23.4905660377358</v>
      </c>
      <c r="J38" s="100">
        <v>8.11320754716981</v>
      </c>
      <c r="K38" s="100">
        <v>3</v>
      </c>
      <c r="L38" s="100">
        <v>4.2</v>
      </c>
      <c r="M38" s="100">
        <v>3</v>
      </c>
      <c r="N38" s="100"/>
      <c r="O38" s="100">
        <v>0</v>
      </c>
      <c r="P38" s="100"/>
      <c r="Q38" s="100">
        <v>2.5</v>
      </c>
      <c r="R38" s="106">
        <f t="shared" si="2"/>
        <v>97.0037735849056</v>
      </c>
      <c r="S38" s="35" t="s">
        <v>31</v>
      </c>
      <c r="T38" s="90"/>
    </row>
    <row r="39" spans="1:20">
      <c r="A39" s="125" t="s">
        <v>33</v>
      </c>
      <c r="B39" s="100">
        <v>15.6</v>
      </c>
      <c r="C39" s="100">
        <v>9.1</v>
      </c>
      <c r="D39" s="100">
        <v>9.5</v>
      </c>
      <c r="E39" s="100">
        <v>4.8</v>
      </c>
      <c r="F39" s="100">
        <v>1.8</v>
      </c>
      <c r="G39" s="100">
        <v>3</v>
      </c>
      <c r="H39" s="100">
        <v>2.2</v>
      </c>
      <c r="I39" s="100">
        <v>20.4310344827586</v>
      </c>
      <c r="J39" s="100">
        <v>6.37931034482759</v>
      </c>
      <c r="K39" s="100">
        <v>3</v>
      </c>
      <c r="L39" s="100">
        <v>4.2</v>
      </c>
      <c r="M39" s="100">
        <v>3</v>
      </c>
      <c r="N39" s="100"/>
      <c r="O39" s="100">
        <v>2</v>
      </c>
      <c r="P39" s="100"/>
      <c r="Q39" s="100">
        <v>3.5</v>
      </c>
      <c r="R39" s="106">
        <f t="shared" si="2"/>
        <v>88.5103448275862</v>
      </c>
      <c r="S39" s="35" t="s">
        <v>31</v>
      </c>
      <c r="T39" s="90"/>
    </row>
    <row r="40" spans="1:20">
      <c r="A40" s="125" t="s">
        <v>34</v>
      </c>
      <c r="B40" s="100">
        <v>19.7</v>
      </c>
      <c r="C40" s="100">
        <v>9.3</v>
      </c>
      <c r="D40" s="100">
        <v>10</v>
      </c>
      <c r="E40" s="100">
        <v>4.8</v>
      </c>
      <c r="F40" s="100">
        <v>3.2</v>
      </c>
      <c r="G40" s="100">
        <v>3</v>
      </c>
      <c r="H40" s="100">
        <v>3</v>
      </c>
      <c r="I40" s="100">
        <v>22.6744186046512</v>
      </c>
      <c r="J40" s="100">
        <v>9.41860465116279</v>
      </c>
      <c r="K40" s="100">
        <v>3</v>
      </c>
      <c r="L40" s="100">
        <v>3.7</v>
      </c>
      <c r="M40" s="100">
        <v>3</v>
      </c>
      <c r="N40" s="100"/>
      <c r="O40" s="100">
        <v>2</v>
      </c>
      <c r="P40" s="100">
        <v>1.3</v>
      </c>
      <c r="Q40" s="100">
        <v>2</v>
      </c>
      <c r="R40" s="106">
        <f t="shared" si="2"/>
        <v>100.093023255814</v>
      </c>
      <c r="S40" s="165" t="s">
        <v>28</v>
      </c>
      <c r="T40" s="90"/>
    </row>
    <row r="41" spans="1:20">
      <c r="A41" s="125" t="s">
        <v>35</v>
      </c>
      <c r="B41" s="100">
        <v>19.8</v>
      </c>
      <c r="C41" s="100">
        <v>10</v>
      </c>
      <c r="D41" s="100">
        <v>10</v>
      </c>
      <c r="E41" s="100">
        <v>4.7</v>
      </c>
      <c r="F41" s="100">
        <v>5.3</v>
      </c>
      <c r="G41" s="100">
        <v>3</v>
      </c>
      <c r="H41" s="100">
        <v>2.6</v>
      </c>
      <c r="I41" s="100">
        <v>23.6363636363636</v>
      </c>
      <c r="J41" s="100">
        <v>9.43181818181818</v>
      </c>
      <c r="K41" s="100">
        <v>3</v>
      </c>
      <c r="L41" s="100">
        <v>4</v>
      </c>
      <c r="M41" s="100">
        <v>3</v>
      </c>
      <c r="N41" s="100"/>
      <c r="O41" s="100">
        <v>2</v>
      </c>
      <c r="P41" s="100">
        <v>1</v>
      </c>
      <c r="Q41" s="100">
        <v>2</v>
      </c>
      <c r="R41" s="106">
        <f t="shared" si="2"/>
        <v>103.468181818182</v>
      </c>
      <c r="S41" s="165" t="s">
        <v>28</v>
      </c>
      <c r="T41" s="90"/>
    </row>
    <row r="42" spans="1:20">
      <c r="A42" s="125" t="s">
        <v>36</v>
      </c>
      <c r="B42" s="100">
        <v>17.7</v>
      </c>
      <c r="C42" s="100">
        <v>9.8</v>
      </c>
      <c r="D42" s="100">
        <v>9.3</v>
      </c>
      <c r="E42" s="100">
        <v>3.3</v>
      </c>
      <c r="F42" s="100">
        <v>3.6</v>
      </c>
      <c r="G42" s="100">
        <v>3</v>
      </c>
      <c r="H42" s="100">
        <v>3</v>
      </c>
      <c r="I42" s="100">
        <v>21</v>
      </c>
      <c r="J42" s="100">
        <v>6.72727272727273</v>
      </c>
      <c r="K42" s="100">
        <v>3</v>
      </c>
      <c r="L42" s="100">
        <v>4</v>
      </c>
      <c r="M42" s="100">
        <v>3</v>
      </c>
      <c r="N42" s="100"/>
      <c r="O42" s="100">
        <v>2</v>
      </c>
      <c r="P42" s="100"/>
      <c r="Q42" s="100">
        <v>3.5</v>
      </c>
      <c r="R42" s="106">
        <f t="shared" si="2"/>
        <v>92.9272727272727</v>
      </c>
      <c r="S42" s="35" t="s">
        <v>31</v>
      </c>
      <c r="T42" s="90"/>
    </row>
    <row r="43" ht="15" customHeight="1" spans="1:20">
      <c r="A43" s="125" t="s">
        <v>37</v>
      </c>
      <c r="B43" s="100">
        <v>19.9</v>
      </c>
      <c r="C43" s="100">
        <v>9.7</v>
      </c>
      <c r="D43" s="100">
        <v>10</v>
      </c>
      <c r="E43" s="100">
        <v>4.6</v>
      </c>
      <c r="F43" s="100">
        <v>4.7</v>
      </c>
      <c r="G43" s="100">
        <v>3</v>
      </c>
      <c r="H43" s="100">
        <v>3</v>
      </c>
      <c r="I43" s="100">
        <v>23.1372549019608</v>
      </c>
      <c r="J43" s="100">
        <v>8.52941176470588</v>
      </c>
      <c r="K43" s="100">
        <v>3</v>
      </c>
      <c r="L43" s="100">
        <v>4</v>
      </c>
      <c r="M43" s="100">
        <v>3</v>
      </c>
      <c r="N43" s="100"/>
      <c r="O43" s="100">
        <v>2</v>
      </c>
      <c r="P43" s="100"/>
      <c r="Q43" s="100">
        <v>3.5</v>
      </c>
      <c r="R43" s="106">
        <f t="shared" si="2"/>
        <v>102.066666666667</v>
      </c>
      <c r="S43" s="85" t="s">
        <v>25</v>
      </c>
      <c r="T43" s="90"/>
    </row>
    <row r="44" ht="15" customHeight="1" spans="1:20">
      <c r="A44" s="125" t="s">
        <v>38</v>
      </c>
      <c r="B44" s="100">
        <v>18.4</v>
      </c>
      <c r="C44" s="100">
        <v>8.4</v>
      </c>
      <c r="D44" s="100">
        <v>10</v>
      </c>
      <c r="E44" s="100">
        <v>4.2</v>
      </c>
      <c r="F44" s="100">
        <v>4.5</v>
      </c>
      <c r="G44" s="100">
        <v>3</v>
      </c>
      <c r="H44" s="100">
        <v>2.2</v>
      </c>
      <c r="I44" s="100">
        <v>23.1896551724138</v>
      </c>
      <c r="J44" s="100">
        <v>8.79310344827586</v>
      </c>
      <c r="K44" s="100">
        <v>3</v>
      </c>
      <c r="L44" s="100">
        <v>4</v>
      </c>
      <c r="M44" s="100">
        <v>3</v>
      </c>
      <c r="N44" s="100"/>
      <c r="O44" s="100">
        <v>2</v>
      </c>
      <c r="P44" s="100">
        <v>0.9</v>
      </c>
      <c r="Q44" s="100">
        <v>3</v>
      </c>
      <c r="R44" s="106">
        <f t="shared" si="2"/>
        <v>98.5827586206897</v>
      </c>
      <c r="S44" s="85" t="s">
        <v>25</v>
      </c>
      <c r="T44" s="90"/>
    </row>
    <row r="45" ht="15" customHeight="1" spans="1:20">
      <c r="A45" s="125" t="s">
        <v>39</v>
      </c>
      <c r="B45" s="100">
        <v>15.85</v>
      </c>
      <c r="C45" s="100">
        <v>8.9</v>
      </c>
      <c r="D45" s="100">
        <v>10</v>
      </c>
      <c r="E45" s="100">
        <v>4.6</v>
      </c>
      <c r="F45" s="100">
        <v>1.8</v>
      </c>
      <c r="G45" s="100">
        <v>3</v>
      </c>
      <c r="H45" s="100">
        <v>2.7</v>
      </c>
      <c r="I45" s="100">
        <v>22.0689655172414</v>
      </c>
      <c r="J45" s="100">
        <v>6.89655172413793</v>
      </c>
      <c r="K45" s="100">
        <v>3</v>
      </c>
      <c r="L45" s="100">
        <v>3.1</v>
      </c>
      <c r="M45" s="100">
        <v>3</v>
      </c>
      <c r="N45" s="100"/>
      <c r="O45" s="100">
        <v>2</v>
      </c>
      <c r="P45" s="100">
        <v>1.1</v>
      </c>
      <c r="Q45" s="100">
        <v>2.5</v>
      </c>
      <c r="R45" s="106">
        <f t="shared" si="2"/>
        <v>90.5155172413793</v>
      </c>
      <c r="S45" s="35" t="s">
        <v>31</v>
      </c>
      <c r="T45" s="90"/>
    </row>
    <row r="46" ht="15" customHeight="1" spans="1:20">
      <c r="A46" s="125" t="s">
        <v>40</v>
      </c>
      <c r="B46" s="100">
        <v>18.5</v>
      </c>
      <c r="C46" s="100">
        <v>9.4</v>
      </c>
      <c r="D46" s="100">
        <v>9.6</v>
      </c>
      <c r="E46" s="100">
        <v>4.3</v>
      </c>
      <c r="F46" s="100">
        <v>3.4</v>
      </c>
      <c r="G46" s="100">
        <v>2.8</v>
      </c>
      <c r="H46" s="100">
        <v>2.4</v>
      </c>
      <c r="I46" s="100">
        <v>20.4545454545455</v>
      </c>
      <c r="J46" s="100">
        <v>8.33333333333333</v>
      </c>
      <c r="K46" s="100">
        <v>3</v>
      </c>
      <c r="L46" s="100">
        <v>3.7</v>
      </c>
      <c r="M46" s="100">
        <v>3</v>
      </c>
      <c r="N46" s="100"/>
      <c r="O46" s="100">
        <v>0</v>
      </c>
      <c r="P46" s="100"/>
      <c r="Q46" s="100">
        <v>2.5</v>
      </c>
      <c r="R46" s="106">
        <f t="shared" si="2"/>
        <v>91.3878787878788</v>
      </c>
      <c r="S46" s="35" t="s">
        <v>31</v>
      </c>
      <c r="T46" s="90"/>
    </row>
    <row r="47" ht="15" customHeight="1" spans="1:20">
      <c r="A47" s="125" t="s">
        <v>41</v>
      </c>
      <c r="B47" s="53">
        <v>19.4</v>
      </c>
      <c r="C47" s="53">
        <v>9.8</v>
      </c>
      <c r="D47" s="53">
        <v>10</v>
      </c>
      <c r="E47" s="53">
        <v>5</v>
      </c>
      <c r="F47" s="53">
        <v>5.7</v>
      </c>
      <c r="G47" s="53">
        <v>3</v>
      </c>
      <c r="H47" s="53">
        <v>1.5</v>
      </c>
      <c r="I47" s="53">
        <v>18.3333333333333</v>
      </c>
      <c r="J47" s="53">
        <v>4.6969696969697</v>
      </c>
      <c r="K47" s="53">
        <v>3</v>
      </c>
      <c r="L47" s="53">
        <v>3.4</v>
      </c>
      <c r="M47" s="53">
        <v>3</v>
      </c>
      <c r="N47" s="53"/>
      <c r="O47" s="53">
        <v>2</v>
      </c>
      <c r="P47" s="53"/>
      <c r="Q47" s="53">
        <v>1.5</v>
      </c>
      <c r="R47" s="80">
        <f t="shared" si="2"/>
        <v>90.330303030303</v>
      </c>
      <c r="S47" s="35" t="s">
        <v>31</v>
      </c>
      <c r="T47" s="90"/>
    </row>
    <row r="48" customFormat="1" ht="20" customHeight="1" spans="1:19">
      <c r="A48" s="134" t="s">
        <v>42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59"/>
      <c r="S48" s="160"/>
    </row>
    <row r="49" customFormat="1" ht="21" customHeight="1" spans="1:19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61"/>
      <c r="S49" s="162"/>
    </row>
    <row r="50" customFormat="1" ht="14.25" spans="1:18">
      <c r="A50" s="138" t="s">
        <v>43</v>
      </c>
      <c r="B50" s="124" t="s">
        <v>44</v>
      </c>
      <c r="C50" s="139" t="s">
        <v>96</v>
      </c>
      <c r="D50" s="139" t="s">
        <v>97</v>
      </c>
      <c r="E50" s="139" t="s">
        <v>98</v>
      </c>
      <c r="F50" s="139" t="s">
        <v>99</v>
      </c>
      <c r="G50" s="139" t="s">
        <v>100</v>
      </c>
      <c r="H50" s="139" t="s">
        <v>101</v>
      </c>
      <c r="I50" s="139" t="s">
        <v>102</v>
      </c>
      <c r="J50" s="139" t="s">
        <v>103</v>
      </c>
      <c r="K50" s="139" t="s">
        <v>104</v>
      </c>
      <c r="L50" s="139" t="s">
        <v>105</v>
      </c>
      <c r="M50" s="150"/>
      <c r="N50" s="151"/>
      <c r="O50" s="151"/>
      <c r="P50" s="151"/>
      <c r="Q50" s="163"/>
      <c r="R50" s="153"/>
    </row>
    <row r="51" customFormat="1" ht="24" customHeight="1" spans="1:18">
      <c r="A51" s="138"/>
      <c r="B51" s="140" t="s">
        <v>45</v>
      </c>
      <c r="C51" s="139" t="s">
        <v>106</v>
      </c>
      <c r="D51" s="139" t="s">
        <v>107</v>
      </c>
      <c r="E51" s="139" t="s">
        <v>107</v>
      </c>
      <c r="F51" s="139" t="s">
        <v>107</v>
      </c>
      <c r="G51" s="139" t="s">
        <v>108</v>
      </c>
      <c r="H51" s="139" t="s">
        <v>108</v>
      </c>
      <c r="I51" s="139" t="s">
        <v>109</v>
      </c>
      <c r="J51" s="139" t="s">
        <v>110</v>
      </c>
      <c r="K51" s="139" t="s">
        <v>111</v>
      </c>
      <c r="L51" s="139" t="s">
        <v>112</v>
      </c>
      <c r="M51" s="139"/>
      <c r="N51" s="128"/>
      <c r="O51" s="128"/>
      <c r="P51" s="128"/>
      <c r="Q51" s="164"/>
      <c r="R51" s="153"/>
    </row>
    <row r="52" customFormat="1" spans="1:18">
      <c r="A52" s="138"/>
      <c r="B52" s="124" t="s">
        <v>46</v>
      </c>
      <c r="C52" s="139" t="s">
        <v>113</v>
      </c>
      <c r="D52" s="141" t="s">
        <v>114</v>
      </c>
      <c r="E52" s="141" t="s">
        <v>115</v>
      </c>
      <c r="F52" s="141" t="s">
        <v>116</v>
      </c>
      <c r="G52" s="141" t="s">
        <v>117</v>
      </c>
      <c r="H52" s="141" t="s">
        <v>118</v>
      </c>
      <c r="I52" s="141" t="s">
        <v>119</v>
      </c>
      <c r="J52" s="141" t="s">
        <v>120</v>
      </c>
      <c r="K52" s="141" t="s">
        <v>121</v>
      </c>
      <c r="L52" s="141" t="s">
        <v>122</v>
      </c>
      <c r="M52" s="152"/>
      <c r="N52" s="152"/>
      <c r="O52" s="153"/>
      <c r="P52" s="153"/>
      <c r="Q52" s="153"/>
      <c r="R52" s="153"/>
    </row>
    <row r="53" customFormat="1" ht="35" customHeight="1" spans="1:18">
      <c r="A53" s="138"/>
      <c r="B53" s="104" t="s">
        <v>45</v>
      </c>
      <c r="C53" s="141" t="s">
        <v>123</v>
      </c>
      <c r="D53" s="141" t="s">
        <v>123</v>
      </c>
      <c r="E53" s="141" t="s">
        <v>124</v>
      </c>
      <c r="F53" s="141" t="s">
        <v>124</v>
      </c>
      <c r="G53" s="141" t="s">
        <v>125</v>
      </c>
      <c r="H53" s="141" t="s">
        <v>125</v>
      </c>
      <c r="I53" s="141" t="s">
        <v>126</v>
      </c>
      <c r="J53" s="141" t="s">
        <v>127</v>
      </c>
      <c r="K53" s="141" t="s">
        <v>128</v>
      </c>
      <c r="L53" s="141" t="s">
        <v>129</v>
      </c>
      <c r="M53" s="152"/>
      <c r="N53" s="152"/>
      <c r="O53" s="153"/>
      <c r="P53" s="153"/>
      <c r="Q53" s="153"/>
      <c r="R53" s="153"/>
    </row>
    <row r="54" customFormat="1" spans="1:18">
      <c r="A54" s="138"/>
      <c r="B54" s="142" t="s">
        <v>47</v>
      </c>
      <c r="C54" s="139" t="s">
        <v>130</v>
      </c>
      <c r="D54" s="139" t="s">
        <v>48</v>
      </c>
      <c r="E54" s="139" t="s">
        <v>49</v>
      </c>
      <c r="F54" s="139" t="s">
        <v>131</v>
      </c>
      <c r="G54" s="139" t="s">
        <v>54</v>
      </c>
      <c r="H54" s="139" t="s">
        <v>132</v>
      </c>
      <c r="I54" s="139" t="s">
        <v>133</v>
      </c>
      <c r="J54" s="139" t="s">
        <v>134</v>
      </c>
      <c r="K54" s="139" t="s">
        <v>135</v>
      </c>
      <c r="L54" s="139" t="s">
        <v>56</v>
      </c>
      <c r="M54" s="153"/>
      <c r="N54" s="153"/>
      <c r="O54" s="153"/>
      <c r="P54" s="153"/>
      <c r="Q54" s="153"/>
      <c r="R54" s="153"/>
    </row>
    <row r="55" customFormat="1" ht="38" customHeight="1" spans="1:18">
      <c r="A55" s="143"/>
      <c r="B55" s="142" t="s">
        <v>45</v>
      </c>
      <c r="C55" s="139" t="s">
        <v>58</v>
      </c>
      <c r="D55" s="139" t="s">
        <v>58</v>
      </c>
      <c r="E55" s="139" t="s">
        <v>59</v>
      </c>
      <c r="F55" s="139" t="s">
        <v>60</v>
      </c>
      <c r="G55" s="139" t="s">
        <v>136</v>
      </c>
      <c r="H55" s="139" t="s">
        <v>137</v>
      </c>
      <c r="I55" s="139" t="s">
        <v>138</v>
      </c>
      <c r="J55" s="139" t="s">
        <v>139</v>
      </c>
      <c r="K55" s="139" t="s">
        <v>140</v>
      </c>
      <c r="L55" s="139" t="s">
        <v>65</v>
      </c>
      <c r="M55" s="153"/>
      <c r="N55" s="153"/>
      <c r="O55" s="153"/>
      <c r="P55" s="153"/>
      <c r="Q55" s="153"/>
      <c r="R55" s="153"/>
    </row>
  </sheetData>
  <mergeCells count="29">
    <mergeCell ref="A1:S1"/>
    <mergeCell ref="B2:H2"/>
    <mergeCell ref="I2:J2"/>
    <mergeCell ref="K2:M2"/>
    <mergeCell ref="N2:Q2"/>
    <mergeCell ref="A2:A4"/>
    <mergeCell ref="A50:A55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7"/>
    <mergeCell ref="T19:T32"/>
    <mergeCell ref="T34:T47"/>
    <mergeCell ref="A48:S4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zoomScale="95" zoomScaleNormal="95" workbookViewId="0">
      <selection activeCell="F51" sqref="F51"/>
    </sheetView>
  </sheetViews>
  <sheetFormatPr defaultColWidth="9" defaultRowHeight="13.5"/>
  <cols>
    <col min="1" max="1" width="8.54166666666667" customWidth="1"/>
    <col min="2" max="7" width="7.725" customWidth="1"/>
    <col min="8" max="8" width="7.81666666666667" customWidth="1"/>
    <col min="9" max="14" width="7.725" customWidth="1"/>
    <col min="15" max="15" width="6.31666666666667" customWidth="1"/>
    <col min="16" max="17" width="7.725" customWidth="1"/>
    <col min="18" max="18" width="11.4416666666667" customWidth="1"/>
    <col min="19" max="19" width="7.725" customWidth="1"/>
    <col min="20" max="20" width="28.15" customWidth="1"/>
  </cols>
  <sheetData>
    <row r="1" ht="27" customHeight="1" spans="1:19">
      <c r="A1" s="119" t="s">
        <v>141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54"/>
    </row>
    <row r="2" spans="1:19">
      <c r="A2" s="121" t="s">
        <v>1</v>
      </c>
      <c r="B2" s="122" t="s">
        <v>2</v>
      </c>
      <c r="C2" s="123"/>
      <c r="D2" s="123"/>
      <c r="E2" s="123"/>
      <c r="F2" s="123"/>
      <c r="G2" s="123"/>
      <c r="H2" s="124"/>
      <c r="I2" s="122" t="s">
        <v>3</v>
      </c>
      <c r="J2" s="124"/>
      <c r="K2" s="122" t="s">
        <v>4</v>
      </c>
      <c r="L2" s="123"/>
      <c r="M2" s="124"/>
      <c r="N2" s="144" t="s">
        <v>5</v>
      </c>
      <c r="O2" s="144"/>
      <c r="P2" s="144"/>
      <c r="Q2" s="144"/>
      <c r="R2" s="155" t="s">
        <v>6</v>
      </c>
      <c r="S2" s="155" t="s">
        <v>7</v>
      </c>
    </row>
    <row r="3" ht="18" customHeight="1" spans="1:19">
      <c r="A3" s="121"/>
      <c r="B3" s="125" t="s">
        <v>8</v>
      </c>
      <c r="C3" s="125" t="s">
        <v>9</v>
      </c>
      <c r="D3" s="125" t="s">
        <v>10</v>
      </c>
      <c r="E3" s="125" t="s">
        <v>11</v>
      </c>
      <c r="F3" s="126" t="s">
        <v>12</v>
      </c>
      <c r="G3" s="126" t="s">
        <v>13</v>
      </c>
      <c r="H3" s="125" t="s">
        <v>14</v>
      </c>
      <c r="I3" s="125" t="s">
        <v>15</v>
      </c>
      <c r="J3" s="125" t="s">
        <v>16</v>
      </c>
      <c r="K3" s="125" t="s">
        <v>17</v>
      </c>
      <c r="L3" s="125" t="s">
        <v>18</v>
      </c>
      <c r="M3" s="125" t="s">
        <v>19</v>
      </c>
      <c r="N3" s="125" t="s">
        <v>20</v>
      </c>
      <c r="O3" s="126" t="s">
        <v>21</v>
      </c>
      <c r="P3" s="125" t="s">
        <v>22</v>
      </c>
      <c r="Q3" s="39" t="s">
        <v>23</v>
      </c>
      <c r="R3" s="155"/>
      <c r="S3" s="155"/>
    </row>
    <row r="4" ht="18" customHeight="1" spans="1:19">
      <c r="A4" s="127"/>
      <c r="B4" s="128"/>
      <c r="C4" s="128"/>
      <c r="D4" s="128"/>
      <c r="E4" s="128"/>
      <c r="F4" s="127"/>
      <c r="G4" s="127"/>
      <c r="H4" s="128"/>
      <c r="I4" s="128"/>
      <c r="J4" s="128"/>
      <c r="K4" s="128"/>
      <c r="L4" s="128"/>
      <c r="M4" s="128"/>
      <c r="N4" s="128"/>
      <c r="O4" s="127"/>
      <c r="P4" s="128"/>
      <c r="Q4" s="39"/>
      <c r="R4" s="156"/>
      <c r="S4" s="156"/>
    </row>
    <row r="5" spans="1:20">
      <c r="A5" s="39" t="s">
        <v>67</v>
      </c>
      <c r="B5" s="103">
        <v>19.5</v>
      </c>
      <c r="C5" s="103">
        <v>9.9</v>
      </c>
      <c r="D5" s="103">
        <v>9.9</v>
      </c>
      <c r="E5" s="103">
        <v>5</v>
      </c>
      <c r="F5" s="129">
        <v>3.7</v>
      </c>
      <c r="G5" s="130">
        <v>3</v>
      </c>
      <c r="H5" s="81">
        <v>2.8</v>
      </c>
      <c r="I5" s="130">
        <v>24.4</v>
      </c>
      <c r="J5" s="130">
        <v>9.1</v>
      </c>
      <c r="K5" s="145">
        <v>3</v>
      </c>
      <c r="L5" s="146">
        <v>4</v>
      </c>
      <c r="M5" s="147">
        <v>3</v>
      </c>
      <c r="N5" s="148">
        <v>4</v>
      </c>
      <c r="O5" s="148">
        <v>2</v>
      </c>
      <c r="P5" s="130">
        <v>2</v>
      </c>
      <c r="Q5" s="130">
        <v>3</v>
      </c>
      <c r="R5" s="80">
        <f>SUM(B5:Q5)</f>
        <v>108.3</v>
      </c>
      <c r="S5" s="86" t="s">
        <v>28</v>
      </c>
      <c r="T5" s="83" t="s">
        <v>142</v>
      </c>
    </row>
    <row r="6" spans="1:20">
      <c r="A6" s="39" t="s">
        <v>69</v>
      </c>
      <c r="B6" s="103">
        <v>19.6</v>
      </c>
      <c r="C6" s="103">
        <v>10</v>
      </c>
      <c r="D6" s="103">
        <v>10</v>
      </c>
      <c r="E6" s="103">
        <v>5</v>
      </c>
      <c r="F6" s="129">
        <v>3.9</v>
      </c>
      <c r="G6" s="130">
        <v>3</v>
      </c>
      <c r="H6" s="81">
        <v>2.8</v>
      </c>
      <c r="I6" s="130">
        <v>25</v>
      </c>
      <c r="J6" s="130">
        <v>8.1</v>
      </c>
      <c r="K6" s="145">
        <v>3</v>
      </c>
      <c r="L6" s="146">
        <v>4</v>
      </c>
      <c r="M6" s="147">
        <v>3</v>
      </c>
      <c r="N6" s="148">
        <v>5</v>
      </c>
      <c r="O6" s="148">
        <v>2</v>
      </c>
      <c r="P6" s="130">
        <v>1</v>
      </c>
      <c r="Q6" s="130">
        <v>3</v>
      </c>
      <c r="R6" s="80">
        <f t="shared" ref="R6:R17" si="0">SUM(B6:Q6)</f>
        <v>108.4</v>
      </c>
      <c r="S6" s="86" t="s">
        <v>28</v>
      </c>
      <c r="T6" s="83"/>
    </row>
    <row r="7" ht="17" customHeight="1" spans="1:20">
      <c r="A7" s="39" t="s">
        <v>70</v>
      </c>
      <c r="B7" s="103">
        <v>19.9</v>
      </c>
      <c r="C7" s="103">
        <v>9.9</v>
      </c>
      <c r="D7" s="103">
        <v>10</v>
      </c>
      <c r="E7" s="103">
        <v>5</v>
      </c>
      <c r="F7" s="129">
        <v>3.9</v>
      </c>
      <c r="G7" s="130">
        <v>3</v>
      </c>
      <c r="H7" s="81">
        <v>2.9</v>
      </c>
      <c r="I7" s="130">
        <v>24</v>
      </c>
      <c r="J7" s="130">
        <v>9.1</v>
      </c>
      <c r="K7" s="145">
        <v>3</v>
      </c>
      <c r="L7" s="146">
        <v>4</v>
      </c>
      <c r="M7" s="147">
        <v>3</v>
      </c>
      <c r="N7" s="148">
        <v>4.5</v>
      </c>
      <c r="O7" s="148">
        <v>2</v>
      </c>
      <c r="P7" s="130">
        <v>2</v>
      </c>
      <c r="Q7" s="130">
        <v>2</v>
      </c>
      <c r="R7" s="80">
        <f t="shared" si="0"/>
        <v>108.2</v>
      </c>
      <c r="S7" s="157" t="s">
        <v>25</v>
      </c>
      <c r="T7" s="83"/>
    </row>
    <row r="8" ht="16" customHeight="1" spans="1:20">
      <c r="A8" s="39" t="s">
        <v>71</v>
      </c>
      <c r="B8" s="103">
        <v>19.7</v>
      </c>
      <c r="C8" s="103">
        <v>9.9</v>
      </c>
      <c r="D8" s="103">
        <v>10</v>
      </c>
      <c r="E8" s="103">
        <v>5</v>
      </c>
      <c r="F8" s="131">
        <v>3.9</v>
      </c>
      <c r="G8" s="130">
        <v>3</v>
      </c>
      <c r="H8" s="81">
        <v>3</v>
      </c>
      <c r="I8" s="130">
        <v>23.8</v>
      </c>
      <c r="J8" s="130">
        <v>7.3</v>
      </c>
      <c r="K8" s="145">
        <v>3</v>
      </c>
      <c r="L8" s="146">
        <v>4</v>
      </c>
      <c r="M8" s="147">
        <v>3</v>
      </c>
      <c r="N8" s="148">
        <v>4</v>
      </c>
      <c r="O8" s="148">
        <v>2</v>
      </c>
      <c r="P8" s="130">
        <v>0</v>
      </c>
      <c r="Q8" s="130">
        <v>1</v>
      </c>
      <c r="R8" s="80">
        <f t="shared" si="0"/>
        <v>102.6</v>
      </c>
      <c r="S8" s="158" t="s">
        <v>31</v>
      </c>
      <c r="T8" s="83"/>
    </row>
    <row r="9" ht="14" customHeight="1" spans="1:20">
      <c r="A9" s="39" t="s">
        <v>72</v>
      </c>
      <c r="B9" s="103">
        <v>18.9</v>
      </c>
      <c r="C9" s="103">
        <v>9.8</v>
      </c>
      <c r="D9" s="103">
        <v>10</v>
      </c>
      <c r="E9" s="103">
        <v>4.9</v>
      </c>
      <c r="F9" s="131">
        <v>3.6</v>
      </c>
      <c r="G9" s="130">
        <v>3</v>
      </c>
      <c r="H9" s="81">
        <v>2.5</v>
      </c>
      <c r="I9" s="130">
        <v>23</v>
      </c>
      <c r="J9" s="130">
        <v>4.3</v>
      </c>
      <c r="K9" s="145">
        <v>3</v>
      </c>
      <c r="L9" s="146">
        <v>3.9</v>
      </c>
      <c r="M9" s="147">
        <v>3</v>
      </c>
      <c r="N9" s="148">
        <v>3.5</v>
      </c>
      <c r="O9" s="148">
        <v>2</v>
      </c>
      <c r="P9" s="130">
        <v>0</v>
      </c>
      <c r="Q9" s="130">
        <v>2</v>
      </c>
      <c r="R9" s="80">
        <f t="shared" si="0"/>
        <v>97.4</v>
      </c>
      <c r="S9" s="35" t="s">
        <v>31</v>
      </c>
      <c r="T9" s="83"/>
    </row>
    <row r="10" ht="14" customHeight="1" spans="1:20">
      <c r="A10" s="39" t="s">
        <v>73</v>
      </c>
      <c r="B10" s="103">
        <v>19.5</v>
      </c>
      <c r="C10" s="103">
        <v>10</v>
      </c>
      <c r="D10" s="103">
        <v>10</v>
      </c>
      <c r="E10" s="103">
        <v>5</v>
      </c>
      <c r="F10" s="132">
        <v>4</v>
      </c>
      <c r="G10" s="133">
        <v>3</v>
      </c>
      <c r="H10" s="81">
        <v>3</v>
      </c>
      <c r="I10" s="130">
        <v>24.1</v>
      </c>
      <c r="J10" s="130">
        <v>8.2</v>
      </c>
      <c r="K10" s="145">
        <v>3</v>
      </c>
      <c r="L10" s="146">
        <v>3.9</v>
      </c>
      <c r="M10" s="147">
        <v>3</v>
      </c>
      <c r="N10" s="148">
        <v>5.5</v>
      </c>
      <c r="O10" s="148">
        <v>2</v>
      </c>
      <c r="P10" s="130">
        <v>1</v>
      </c>
      <c r="Q10" s="130">
        <v>3</v>
      </c>
      <c r="R10" s="80">
        <f t="shared" si="0"/>
        <v>108.2</v>
      </c>
      <c r="S10" s="86" t="s">
        <v>28</v>
      </c>
      <c r="T10" s="83"/>
    </row>
    <row r="11" ht="14" customHeight="1" spans="1:20">
      <c r="A11" s="39" t="s">
        <v>74</v>
      </c>
      <c r="B11" s="103">
        <v>19.1</v>
      </c>
      <c r="C11" s="103">
        <v>9.8</v>
      </c>
      <c r="D11" s="103">
        <v>9.9</v>
      </c>
      <c r="E11" s="103">
        <v>5</v>
      </c>
      <c r="F11" s="132">
        <v>3.6</v>
      </c>
      <c r="G11" s="133">
        <v>3</v>
      </c>
      <c r="H11" s="81">
        <v>2.9</v>
      </c>
      <c r="I11" s="130">
        <v>23.4</v>
      </c>
      <c r="J11" s="130">
        <v>7.2</v>
      </c>
      <c r="K11" s="145">
        <v>3</v>
      </c>
      <c r="L11" s="146">
        <v>3.9</v>
      </c>
      <c r="M11" s="147">
        <v>3</v>
      </c>
      <c r="N11" s="148">
        <v>4.5</v>
      </c>
      <c r="O11" s="148">
        <v>2</v>
      </c>
      <c r="P11" s="130">
        <v>1.9</v>
      </c>
      <c r="Q11" s="130">
        <v>2</v>
      </c>
      <c r="R11" s="80">
        <f t="shared" si="0"/>
        <v>104.2</v>
      </c>
      <c r="S11" s="85" t="s">
        <v>25</v>
      </c>
      <c r="T11" s="83"/>
    </row>
    <row r="12" ht="14" customHeight="1" spans="1:20">
      <c r="A12" s="39" t="s">
        <v>75</v>
      </c>
      <c r="B12" s="103">
        <v>19.6</v>
      </c>
      <c r="C12" s="103">
        <v>9.7</v>
      </c>
      <c r="D12" s="103">
        <v>10</v>
      </c>
      <c r="E12" s="103">
        <v>4.9</v>
      </c>
      <c r="F12" s="132">
        <v>4</v>
      </c>
      <c r="G12" s="133">
        <v>2.8</v>
      </c>
      <c r="H12" s="81">
        <v>2</v>
      </c>
      <c r="I12" s="130">
        <v>23.3</v>
      </c>
      <c r="J12" s="130">
        <v>2.5</v>
      </c>
      <c r="K12" s="145">
        <v>3</v>
      </c>
      <c r="L12" s="146">
        <v>4</v>
      </c>
      <c r="M12" s="147">
        <v>2.9</v>
      </c>
      <c r="N12" s="148">
        <v>3.5</v>
      </c>
      <c r="O12" s="148">
        <v>0</v>
      </c>
      <c r="P12" s="130">
        <v>0.1</v>
      </c>
      <c r="Q12" s="130">
        <v>2</v>
      </c>
      <c r="R12" s="80">
        <f t="shared" si="0"/>
        <v>94.3</v>
      </c>
      <c r="S12" s="35" t="s">
        <v>31</v>
      </c>
      <c r="T12" s="83"/>
    </row>
    <row r="13" ht="14" customHeight="1" spans="1:20">
      <c r="A13" s="39" t="s">
        <v>76</v>
      </c>
      <c r="B13" s="103">
        <v>18.6</v>
      </c>
      <c r="C13" s="103">
        <v>9.8</v>
      </c>
      <c r="D13" s="103">
        <v>9.8</v>
      </c>
      <c r="E13" s="103">
        <v>4.9</v>
      </c>
      <c r="F13" s="132">
        <v>3.7</v>
      </c>
      <c r="G13" s="133">
        <v>2.4</v>
      </c>
      <c r="H13" s="81">
        <v>0.9</v>
      </c>
      <c r="I13" s="130">
        <v>22.7</v>
      </c>
      <c r="J13" s="130">
        <v>4.8</v>
      </c>
      <c r="K13" s="145">
        <v>3</v>
      </c>
      <c r="L13" s="146">
        <v>4</v>
      </c>
      <c r="M13" s="147">
        <v>3</v>
      </c>
      <c r="N13" s="148">
        <v>3.5</v>
      </c>
      <c r="O13" s="148">
        <v>0</v>
      </c>
      <c r="P13" s="130">
        <v>0</v>
      </c>
      <c r="Q13" s="130">
        <v>1</v>
      </c>
      <c r="R13" s="80">
        <f t="shared" si="0"/>
        <v>92.1</v>
      </c>
      <c r="S13" s="35" t="s">
        <v>31</v>
      </c>
      <c r="T13" s="83"/>
    </row>
    <row r="14" ht="14" customHeight="1" spans="1:20">
      <c r="A14" s="39" t="s">
        <v>77</v>
      </c>
      <c r="B14" s="103">
        <v>19.1</v>
      </c>
      <c r="C14" s="103">
        <v>9.9</v>
      </c>
      <c r="D14" s="103">
        <v>10</v>
      </c>
      <c r="E14" s="103">
        <v>4.8</v>
      </c>
      <c r="F14" s="132">
        <v>4</v>
      </c>
      <c r="G14" s="133">
        <v>3</v>
      </c>
      <c r="H14" s="81">
        <v>2.9</v>
      </c>
      <c r="I14" s="130">
        <v>22.5</v>
      </c>
      <c r="J14" s="130">
        <v>4.62</v>
      </c>
      <c r="K14" s="145">
        <v>3</v>
      </c>
      <c r="L14" s="146">
        <v>4</v>
      </c>
      <c r="M14" s="147">
        <v>2.9</v>
      </c>
      <c r="N14" s="148">
        <v>3.5</v>
      </c>
      <c r="O14" s="148">
        <v>2</v>
      </c>
      <c r="P14" s="130">
        <v>0</v>
      </c>
      <c r="Q14" s="130">
        <v>1</v>
      </c>
      <c r="R14" s="80">
        <f t="shared" si="0"/>
        <v>97.22</v>
      </c>
      <c r="S14" s="35" t="s">
        <v>31</v>
      </c>
      <c r="T14" s="83"/>
    </row>
    <row r="15" ht="14" customHeight="1" spans="1:20">
      <c r="A15" s="125" t="s">
        <v>78</v>
      </c>
      <c r="B15" s="103">
        <v>19.3</v>
      </c>
      <c r="C15" s="103">
        <v>9.5</v>
      </c>
      <c r="D15" s="103">
        <v>9.9</v>
      </c>
      <c r="E15" s="103">
        <v>5</v>
      </c>
      <c r="F15" s="132">
        <v>4</v>
      </c>
      <c r="G15" s="133">
        <v>3</v>
      </c>
      <c r="H15" s="81">
        <v>2.1</v>
      </c>
      <c r="I15" s="130">
        <v>24.4</v>
      </c>
      <c r="J15" s="130">
        <v>7.08</v>
      </c>
      <c r="K15" s="145">
        <v>3</v>
      </c>
      <c r="L15" s="146">
        <v>4</v>
      </c>
      <c r="M15" s="147">
        <v>2.9</v>
      </c>
      <c r="N15" s="148">
        <v>4.5</v>
      </c>
      <c r="O15" s="148">
        <v>2</v>
      </c>
      <c r="P15" s="130">
        <v>2</v>
      </c>
      <c r="Q15" s="130">
        <v>2</v>
      </c>
      <c r="R15" s="80">
        <f t="shared" si="0"/>
        <v>104.68</v>
      </c>
      <c r="S15" s="85" t="s">
        <v>25</v>
      </c>
      <c r="T15" s="83"/>
    </row>
    <row r="16" ht="14" customHeight="1" spans="1:20">
      <c r="A16" s="125" t="s">
        <v>79</v>
      </c>
      <c r="B16" s="103">
        <v>19.5</v>
      </c>
      <c r="C16" s="103">
        <v>9.8</v>
      </c>
      <c r="D16" s="103">
        <v>10</v>
      </c>
      <c r="E16" s="103">
        <v>5</v>
      </c>
      <c r="F16" s="132">
        <v>4</v>
      </c>
      <c r="G16" s="133">
        <v>2.4</v>
      </c>
      <c r="H16" s="81">
        <v>2.6</v>
      </c>
      <c r="I16" s="130">
        <v>22.6</v>
      </c>
      <c r="J16" s="130">
        <v>6.7</v>
      </c>
      <c r="K16" s="145">
        <v>3</v>
      </c>
      <c r="L16" s="146">
        <v>4</v>
      </c>
      <c r="M16" s="147">
        <v>3</v>
      </c>
      <c r="N16" s="148">
        <v>4</v>
      </c>
      <c r="O16" s="148">
        <v>0</v>
      </c>
      <c r="P16" s="130">
        <v>0</v>
      </c>
      <c r="Q16" s="130">
        <v>3</v>
      </c>
      <c r="R16" s="80">
        <f t="shared" si="0"/>
        <v>99.6</v>
      </c>
      <c r="S16" s="35" t="s">
        <v>31</v>
      </c>
      <c r="T16" s="83"/>
    </row>
    <row r="17" ht="14" customHeight="1" spans="1:20">
      <c r="A17" s="125" t="s">
        <v>80</v>
      </c>
      <c r="B17" s="103">
        <v>18.8</v>
      </c>
      <c r="C17" s="103">
        <v>9.7</v>
      </c>
      <c r="D17" s="103">
        <v>10</v>
      </c>
      <c r="E17" s="103">
        <v>5</v>
      </c>
      <c r="F17" s="132">
        <v>3.9</v>
      </c>
      <c r="G17" s="133">
        <v>3</v>
      </c>
      <c r="H17" s="81">
        <v>1.4</v>
      </c>
      <c r="I17" s="130">
        <v>24.1</v>
      </c>
      <c r="J17" s="130">
        <v>6.5</v>
      </c>
      <c r="K17" s="145">
        <v>3</v>
      </c>
      <c r="L17" s="146">
        <v>4</v>
      </c>
      <c r="M17" s="147">
        <v>2.8</v>
      </c>
      <c r="N17" s="148">
        <v>3</v>
      </c>
      <c r="O17" s="148">
        <v>2</v>
      </c>
      <c r="P17" s="130">
        <v>0</v>
      </c>
      <c r="Q17" s="130">
        <v>3</v>
      </c>
      <c r="R17" s="80">
        <f t="shared" si="0"/>
        <v>100.2</v>
      </c>
      <c r="S17" s="85" t="s">
        <v>25</v>
      </c>
      <c r="T17" s="83"/>
    </row>
    <row r="18" ht="14.25" spans="1:19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49"/>
      <c r="O18" s="149"/>
      <c r="P18" s="149"/>
      <c r="Q18" s="149"/>
      <c r="R18" s="87"/>
      <c r="S18" s="114"/>
    </row>
    <row r="19" spans="1:20">
      <c r="A19" s="125" t="s">
        <v>81</v>
      </c>
      <c r="B19" s="103">
        <v>19.7</v>
      </c>
      <c r="C19" s="103">
        <v>9.9</v>
      </c>
      <c r="D19" s="103">
        <v>10</v>
      </c>
      <c r="E19" s="103">
        <v>5</v>
      </c>
      <c r="F19" s="103">
        <v>4</v>
      </c>
      <c r="G19" s="105">
        <v>3</v>
      </c>
      <c r="H19" s="103">
        <v>2.7</v>
      </c>
      <c r="I19" s="105">
        <v>24.7777777777778</v>
      </c>
      <c r="J19" s="105">
        <v>10</v>
      </c>
      <c r="K19" s="103">
        <v>3</v>
      </c>
      <c r="L19" s="103">
        <v>4</v>
      </c>
      <c r="M19" s="103">
        <v>3</v>
      </c>
      <c r="N19" s="103">
        <v>5</v>
      </c>
      <c r="O19" s="103">
        <v>2</v>
      </c>
      <c r="P19" s="103">
        <v>1</v>
      </c>
      <c r="Q19" s="105">
        <v>4</v>
      </c>
      <c r="R19" s="80">
        <f>SUM(B19:Q19)</f>
        <v>111.077777777778</v>
      </c>
      <c r="S19" s="109" t="s">
        <v>28</v>
      </c>
      <c r="T19" s="90" t="s">
        <v>143</v>
      </c>
    </row>
    <row r="20" spans="1:20">
      <c r="A20" s="125" t="s">
        <v>83</v>
      </c>
      <c r="B20" s="103">
        <v>19</v>
      </c>
      <c r="C20" s="103">
        <v>9.8</v>
      </c>
      <c r="D20" s="103">
        <v>9.9</v>
      </c>
      <c r="E20" s="103">
        <v>5</v>
      </c>
      <c r="F20" s="103">
        <v>4</v>
      </c>
      <c r="G20" s="105">
        <v>3</v>
      </c>
      <c r="H20" s="103">
        <v>2.7</v>
      </c>
      <c r="I20" s="105">
        <v>23.4</v>
      </c>
      <c r="J20" s="105">
        <v>9.5</v>
      </c>
      <c r="K20" s="103">
        <v>3</v>
      </c>
      <c r="L20" s="103">
        <v>4</v>
      </c>
      <c r="M20" s="103">
        <v>3</v>
      </c>
      <c r="N20" s="103">
        <v>3.5</v>
      </c>
      <c r="O20" s="103">
        <v>2</v>
      </c>
      <c r="P20" s="103">
        <v>1</v>
      </c>
      <c r="Q20" s="105">
        <v>4</v>
      </c>
      <c r="R20" s="80">
        <f t="shared" ref="R20:R32" si="1">SUM(B20:Q20)</f>
        <v>106.8</v>
      </c>
      <c r="S20" s="82" t="s">
        <v>25</v>
      </c>
      <c r="T20" s="90"/>
    </row>
    <row r="21" spans="1:20">
      <c r="A21" s="125" t="s">
        <v>84</v>
      </c>
      <c r="B21" s="103">
        <v>18.4</v>
      </c>
      <c r="C21" s="103">
        <v>9.7</v>
      </c>
      <c r="D21" s="103">
        <v>9.5</v>
      </c>
      <c r="E21" s="103">
        <v>4.7</v>
      </c>
      <c r="F21" s="103">
        <v>4</v>
      </c>
      <c r="G21" s="105">
        <v>3</v>
      </c>
      <c r="H21" s="103">
        <v>2.9</v>
      </c>
      <c r="I21" s="105">
        <v>22.4509803921569</v>
      </c>
      <c r="J21" s="105">
        <v>9.31372549019608</v>
      </c>
      <c r="K21" s="103">
        <v>3</v>
      </c>
      <c r="L21" s="103">
        <v>4</v>
      </c>
      <c r="M21" s="103">
        <v>3</v>
      </c>
      <c r="N21" s="103">
        <v>4.5</v>
      </c>
      <c r="O21" s="103">
        <v>2</v>
      </c>
      <c r="P21" s="103">
        <v>0.7</v>
      </c>
      <c r="Q21" s="105">
        <v>3</v>
      </c>
      <c r="R21" s="80">
        <f t="shared" si="1"/>
        <v>104.164705882353</v>
      </c>
      <c r="S21" s="39" t="s">
        <v>31</v>
      </c>
      <c r="T21" s="90"/>
    </row>
    <row r="22" spans="1:20">
      <c r="A22" s="125" t="s">
        <v>85</v>
      </c>
      <c r="B22" s="103">
        <v>19.7</v>
      </c>
      <c r="C22" s="103">
        <v>9.9</v>
      </c>
      <c r="D22" s="103">
        <v>10</v>
      </c>
      <c r="E22" s="103">
        <v>5</v>
      </c>
      <c r="F22" s="103">
        <v>4</v>
      </c>
      <c r="G22" s="105">
        <v>3</v>
      </c>
      <c r="H22" s="103">
        <v>3</v>
      </c>
      <c r="I22" s="105">
        <v>24.8</v>
      </c>
      <c r="J22" s="105">
        <v>9.8</v>
      </c>
      <c r="K22" s="103">
        <v>3</v>
      </c>
      <c r="L22" s="103">
        <v>4</v>
      </c>
      <c r="M22" s="103">
        <v>3</v>
      </c>
      <c r="N22" s="103">
        <v>4.8</v>
      </c>
      <c r="O22" s="103">
        <v>2</v>
      </c>
      <c r="P22" s="103">
        <v>1</v>
      </c>
      <c r="Q22" s="105">
        <v>4</v>
      </c>
      <c r="R22" s="80">
        <f t="shared" si="1"/>
        <v>111</v>
      </c>
      <c r="S22" s="109" t="s">
        <v>28</v>
      </c>
      <c r="T22" s="90"/>
    </row>
    <row r="23" spans="1:20">
      <c r="A23" s="125" t="s">
        <v>86</v>
      </c>
      <c r="B23" s="103">
        <v>18.3</v>
      </c>
      <c r="C23" s="103">
        <v>9.5</v>
      </c>
      <c r="D23" s="103">
        <v>9.5</v>
      </c>
      <c r="E23" s="103">
        <v>5</v>
      </c>
      <c r="F23" s="103">
        <v>4</v>
      </c>
      <c r="G23" s="105">
        <v>3</v>
      </c>
      <c r="H23" s="103">
        <v>2.4</v>
      </c>
      <c r="I23" s="105">
        <v>24.2156862745098</v>
      </c>
      <c r="J23" s="105">
        <v>9.31372549019608</v>
      </c>
      <c r="K23" s="103">
        <v>3</v>
      </c>
      <c r="L23" s="103">
        <v>4</v>
      </c>
      <c r="M23" s="103">
        <v>3</v>
      </c>
      <c r="N23" s="103">
        <v>3</v>
      </c>
      <c r="O23" s="103">
        <v>2</v>
      </c>
      <c r="P23" s="103">
        <v>1</v>
      </c>
      <c r="Q23" s="105">
        <v>4</v>
      </c>
      <c r="R23" s="80">
        <f t="shared" si="1"/>
        <v>105.229411764706</v>
      </c>
      <c r="S23" s="82" t="s">
        <v>25</v>
      </c>
      <c r="T23" s="90"/>
    </row>
    <row r="24" spans="1:20">
      <c r="A24" s="125" t="s">
        <v>87</v>
      </c>
      <c r="B24" s="103">
        <v>17.7</v>
      </c>
      <c r="C24" s="103">
        <v>9.7</v>
      </c>
      <c r="D24" s="103">
        <v>9.9</v>
      </c>
      <c r="E24" s="103">
        <v>4.9</v>
      </c>
      <c r="F24" s="103">
        <v>3.8</v>
      </c>
      <c r="G24" s="105">
        <v>3</v>
      </c>
      <c r="H24" s="103">
        <v>3</v>
      </c>
      <c r="I24" s="105">
        <v>24.0196078431373</v>
      </c>
      <c r="J24" s="105">
        <v>8.92156862745098</v>
      </c>
      <c r="K24" s="103">
        <v>3</v>
      </c>
      <c r="L24" s="103">
        <v>4</v>
      </c>
      <c r="M24" s="103">
        <v>3</v>
      </c>
      <c r="N24" s="103">
        <v>3.5</v>
      </c>
      <c r="O24" s="103">
        <v>2</v>
      </c>
      <c r="P24" s="103">
        <v>1</v>
      </c>
      <c r="Q24" s="105">
        <v>3.5</v>
      </c>
      <c r="R24" s="80">
        <f t="shared" si="1"/>
        <v>104.941176470588</v>
      </c>
      <c r="S24" s="82" t="s">
        <v>25</v>
      </c>
      <c r="T24" s="90"/>
    </row>
    <row r="25" spans="1:20">
      <c r="A25" s="125" t="s">
        <v>88</v>
      </c>
      <c r="B25" s="103">
        <v>19.8</v>
      </c>
      <c r="C25" s="103">
        <v>9.9</v>
      </c>
      <c r="D25" s="103">
        <v>9.9</v>
      </c>
      <c r="E25" s="103">
        <v>5</v>
      </c>
      <c r="F25" s="103">
        <v>4</v>
      </c>
      <c r="G25" s="105">
        <v>3</v>
      </c>
      <c r="H25" s="103">
        <v>2.8</v>
      </c>
      <c r="I25" s="105">
        <v>24.2857142857143</v>
      </c>
      <c r="J25" s="105">
        <v>9.40476190476191</v>
      </c>
      <c r="K25" s="103">
        <v>3</v>
      </c>
      <c r="L25" s="103">
        <v>4</v>
      </c>
      <c r="M25" s="103">
        <v>3</v>
      </c>
      <c r="N25" s="103">
        <v>3.5</v>
      </c>
      <c r="O25" s="103">
        <v>2</v>
      </c>
      <c r="P25" s="103"/>
      <c r="Q25" s="105">
        <v>3.5</v>
      </c>
      <c r="R25" s="80">
        <f t="shared" si="1"/>
        <v>107.090476190476</v>
      </c>
      <c r="S25" s="39" t="s">
        <v>31</v>
      </c>
      <c r="T25" s="90"/>
    </row>
    <row r="26" spans="1:20">
      <c r="A26" s="125" t="s">
        <v>89</v>
      </c>
      <c r="B26" s="103">
        <v>19.2</v>
      </c>
      <c r="C26" s="103">
        <v>9.9</v>
      </c>
      <c r="D26" s="103">
        <v>9.8</v>
      </c>
      <c r="E26" s="103">
        <v>4.8</v>
      </c>
      <c r="F26" s="103">
        <v>4</v>
      </c>
      <c r="G26" s="105">
        <v>3</v>
      </c>
      <c r="H26" s="103">
        <v>2.8</v>
      </c>
      <c r="I26" s="105">
        <v>23.7209302325581</v>
      </c>
      <c r="J26" s="105">
        <v>9.76744186046512</v>
      </c>
      <c r="K26" s="103">
        <v>3</v>
      </c>
      <c r="L26" s="103">
        <v>4</v>
      </c>
      <c r="M26" s="103">
        <v>3</v>
      </c>
      <c r="N26" s="103">
        <v>5.5</v>
      </c>
      <c r="O26" s="103">
        <v>2</v>
      </c>
      <c r="P26" s="103">
        <v>2</v>
      </c>
      <c r="Q26" s="105">
        <v>4</v>
      </c>
      <c r="R26" s="80">
        <f t="shared" si="1"/>
        <v>110.488372093023</v>
      </c>
      <c r="S26" s="109" t="s">
        <v>28</v>
      </c>
      <c r="T26" s="90"/>
    </row>
    <row r="27" spans="1:20">
      <c r="A27" s="125" t="s">
        <v>90</v>
      </c>
      <c r="B27" s="103">
        <v>19.3</v>
      </c>
      <c r="C27" s="103">
        <v>9.9</v>
      </c>
      <c r="D27" s="103">
        <v>10</v>
      </c>
      <c r="E27" s="103">
        <v>4.9</v>
      </c>
      <c r="F27" s="103">
        <v>4</v>
      </c>
      <c r="G27" s="105">
        <v>3</v>
      </c>
      <c r="H27" s="103">
        <v>2.8</v>
      </c>
      <c r="I27" s="105">
        <v>23.3962264150943</v>
      </c>
      <c r="J27" s="105">
        <v>8.67924528301887</v>
      </c>
      <c r="K27" s="103">
        <v>3</v>
      </c>
      <c r="L27" s="103">
        <v>4</v>
      </c>
      <c r="M27" s="103">
        <v>3</v>
      </c>
      <c r="N27" s="103">
        <v>4.5</v>
      </c>
      <c r="O27" s="103">
        <v>2</v>
      </c>
      <c r="P27" s="103">
        <v>1</v>
      </c>
      <c r="Q27" s="105">
        <v>3.5</v>
      </c>
      <c r="R27" s="80">
        <f t="shared" si="1"/>
        <v>106.975471698113</v>
      </c>
      <c r="S27" s="82" t="s">
        <v>25</v>
      </c>
      <c r="T27" s="90"/>
    </row>
    <row r="28" ht="16" customHeight="1" spans="1:20">
      <c r="A28" s="125" t="s">
        <v>91</v>
      </c>
      <c r="B28" s="103">
        <v>18.6</v>
      </c>
      <c r="C28" s="103">
        <v>9.4</v>
      </c>
      <c r="D28" s="103">
        <v>9.4</v>
      </c>
      <c r="E28" s="103">
        <v>2.4</v>
      </c>
      <c r="F28" s="103">
        <v>3.3</v>
      </c>
      <c r="G28" s="105">
        <v>2.6</v>
      </c>
      <c r="H28" s="103">
        <v>1.2</v>
      </c>
      <c r="I28" s="105">
        <v>20.188679245283</v>
      </c>
      <c r="J28" s="105">
        <v>6.22641509433962</v>
      </c>
      <c r="K28" s="103">
        <v>3</v>
      </c>
      <c r="L28" s="103">
        <v>4</v>
      </c>
      <c r="M28" s="103">
        <v>2.9</v>
      </c>
      <c r="N28" s="103">
        <v>4.5</v>
      </c>
      <c r="O28" s="103">
        <v>0</v>
      </c>
      <c r="P28" s="103">
        <v>1.3</v>
      </c>
      <c r="Q28" s="105">
        <v>2.5</v>
      </c>
      <c r="R28" s="80">
        <f t="shared" si="1"/>
        <v>91.5150943396226</v>
      </c>
      <c r="S28" s="39" t="s">
        <v>31</v>
      </c>
      <c r="T28" s="90"/>
    </row>
    <row r="29" ht="16" customHeight="1" spans="1:20">
      <c r="A29" s="125" t="s">
        <v>92</v>
      </c>
      <c r="B29" s="103">
        <v>18.7</v>
      </c>
      <c r="C29" s="103">
        <v>9.9</v>
      </c>
      <c r="D29" s="103">
        <v>10</v>
      </c>
      <c r="E29" s="103">
        <v>5</v>
      </c>
      <c r="F29" s="103">
        <v>4</v>
      </c>
      <c r="G29" s="105">
        <v>3</v>
      </c>
      <c r="H29" s="103">
        <v>3</v>
      </c>
      <c r="I29" s="105">
        <v>24.1964285714286</v>
      </c>
      <c r="J29" s="105">
        <v>8.92857142857143</v>
      </c>
      <c r="K29" s="103">
        <v>3</v>
      </c>
      <c r="L29" s="103">
        <v>3.9</v>
      </c>
      <c r="M29" s="103">
        <v>3</v>
      </c>
      <c r="N29" s="103">
        <v>4.5</v>
      </c>
      <c r="O29" s="103">
        <v>2</v>
      </c>
      <c r="P29" s="103"/>
      <c r="Q29" s="105">
        <v>4</v>
      </c>
      <c r="R29" s="80">
        <f t="shared" si="1"/>
        <v>107.125</v>
      </c>
      <c r="S29" s="39" t="s">
        <v>31</v>
      </c>
      <c r="T29" s="90"/>
    </row>
    <row r="30" ht="16" customHeight="1" spans="1:20">
      <c r="A30" s="125" t="s">
        <v>93</v>
      </c>
      <c r="B30" s="103">
        <v>18.9</v>
      </c>
      <c r="C30" s="103">
        <v>9.7</v>
      </c>
      <c r="D30" s="103">
        <v>9.9</v>
      </c>
      <c r="E30" s="103">
        <v>5</v>
      </c>
      <c r="F30" s="103">
        <v>3.8</v>
      </c>
      <c r="G30" s="105">
        <v>3</v>
      </c>
      <c r="H30" s="103">
        <v>2.8</v>
      </c>
      <c r="I30" s="105">
        <v>21.875</v>
      </c>
      <c r="J30" s="105">
        <v>8.125</v>
      </c>
      <c r="K30" s="103">
        <v>3</v>
      </c>
      <c r="L30" s="103">
        <v>4</v>
      </c>
      <c r="M30" s="103">
        <v>3</v>
      </c>
      <c r="N30" s="103">
        <v>3.5</v>
      </c>
      <c r="O30" s="103">
        <v>2</v>
      </c>
      <c r="P30" s="103"/>
      <c r="Q30" s="105">
        <v>2.5</v>
      </c>
      <c r="R30" s="80">
        <f t="shared" si="1"/>
        <v>101.1</v>
      </c>
      <c r="S30" s="39" t="s">
        <v>31</v>
      </c>
      <c r="T30" s="90"/>
    </row>
    <row r="31" ht="16" customHeight="1" spans="1:20">
      <c r="A31" s="125" t="s">
        <v>94</v>
      </c>
      <c r="B31" s="103">
        <v>17</v>
      </c>
      <c r="C31" s="103">
        <v>9.5</v>
      </c>
      <c r="D31" s="103">
        <v>9.7</v>
      </c>
      <c r="E31" s="103">
        <v>4</v>
      </c>
      <c r="F31" s="103">
        <v>3.7</v>
      </c>
      <c r="G31" s="105">
        <v>3</v>
      </c>
      <c r="H31" s="103">
        <v>0</v>
      </c>
      <c r="I31" s="105">
        <v>22.5</v>
      </c>
      <c r="J31" s="105">
        <v>6.69642857142857</v>
      </c>
      <c r="K31" s="103">
        <v>3</v>
      </c>
      <c r="L31" s="103">
        <v>4</v>
      </c>
      <c r="M31" s="103">
        <v>3</v>
      </c>
      <c r="N31" s="103">
        <v>4</v>
      </c>
      <c r="O31" s="103">
        <v>2</v>
      </c>
      <c r="P31" s="103"/>
      <c r="Q31" s="105">
        <v>1.5</v>
      </c>
      <c r="R31" s="80">
        <f t="shared" si="1"/>
        <v>93.5964285714286</v>
      </c>
      <c r="S31" s="39" t="s">
        <v>31</v>
      </c>
      <c r="T31" s="90"/>
    </row>
    <row r="32" ht="16" customHeight="1" spans="1:20">
      <c r="A32" s="125" t="s">
        <v>95</v>
      </c>
      <c r="B32" s="103">
        <v>19.8</v>
      </c>
      <c r="C32" s="103">
        <v>9.9</v>
      </c>
      <c r="D32" s="103">
        <v>9.6</v>
      </c>
      <c r="E32" s="103">
        <v>5</v>
      </c>
      <c r="F32" s="103">
        <v>4</v>
      </c>
      <c r="G32" s="105">
        <v>2.4</v>
      </c>
      <c r="H32" s="103">
        <v>2.9</v>
      </c>
      <c r="I32" s="105">
        <v>22.9411764705882</v>
      </c>
      <c r="J32" s="105">
        <v>6.32352941176471</v>
      </c>
      <c r="K32" s="103">
        <v>3</v>
      </c>
      <c r="L32" s="103">
        <v>4</v>
      </c>
      <c r="M32" s="103">
        <v>2.9</v>
      </c>
      <c r="N32" s="103">
        <v>3</v>
      </c>
      <c r="O32" s="103">
        <v>0</v>
      </c>
      <c r="P32" s="103"/>
      <c r="Q32" s="105">
        <v>2.5</v>
      </c>
      <c r="R32" s="80">
        <f t="shared" si="1"/>
        <v>98.2647058823529</v>
      </c>
      <c r="S32" s="118" t="s">
        <v>31</v>
      </c>
      <c r="T32" s="90"/>
    </row>
    <row r="33" ht="14.25" spans="1:19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49"/>
      <c r="O33" s="149"/>
      <c r="P33" s="149"/>
      <c r="Q33" s="149"/>
      <c r="R33" s="87"/>
      <c r="S33" s="114"/>
    </row>
    <row r="34" spans="1:20">
      <c r="A34" s="125" t="s">
        <v>24</v>
      </c>
      <c r="B34" s="100">
        <v>19.6</v>
      </c>
      <c r="C34" s="100">
        <v>9.9</v>
      </c>
      <c r="D34" s="100">
        <v>10</v>
      </c>
      <c r="E34" s="100">
        <v>4.9</v>
      </c>
      <c r="F34" s="100">
        <v>4.1</v>
      </c>
      <c r="G34" s="100">
        <v>3</v>
      </c>
      <c r="H34" s="100">
        <v>3</v>
      </c>
      <c r="I34" s="100">
        <v>23.921568627451</v>
      </c>
      <c r="J34" s="100">
        <v>9.2156862745098</v>
      </c>
      <c r="K34" s="100">
        <v>3</v>
      </c>
      <c r="L34" s="100">
        <v>4</v>
      </c>
      <c r="M34" s="100">
        <v>3</v>
      </c>
      <c r="N34" s="100">
        <v>1</v>
      </c>
      <c r="O34" s="100">
        <v>2</v>
      </c>
      <c r="P34" s="100">
        <v>2.6</v>
      </c>
      <c r="Q34" s="100">
        <v>4.5</v>
      </c>
      <c r="R34" s="106">
        <f>SUM(B34:Q34)</f>
        <v>107.737254901961</v>
      </c>
      <c r="S34" s="86" t="s">
        <v>28</v>
      </c>
      <c r="T34" s="90" t="s">
        <v>26</v>
      </c>
    </row>
    <row r="35" spans="1:20">
      <c r="A35" s="125" t="s">
        <v>27</v>
      </c>
      <c r="B35" s="100">
        <v>19.4</v>
      </c>
      <c r="C35" s="100">
        <v>9.5</v>
      </c>
      <c r="D35" s="100">
        <v>10</v>
      </c>
      <c r="E35" s="100">
        <v>4.5</v>
      </c>
      <c r="F35" s="100">
        <v>4.3</v>
      </c>
      <c r="G35" s="100">
        <v>2.8</v>
      </c>
      <c r="H35" s="100">
        <v>2.8</v>
      </c>
      <c r="I35" s="100">
        <v>23.2075471698113</v>
      </c>
      <c r="J35" s="100">
        <v>8.77358490566038</v>
      </c>
      <c r="K35" s="100">
        <v>3</v>
      </c>
      <c r="L35" s="100">
        <v>4</v>
      </c>
      <c r="M35" s="100">
        <v>3</v>
      </c>
      <c r="N35" s="100">
        <v>1</v>
      </c>
      <c r="O35" s="100">
        <v>0</v>
      </c>
      <c r="P35" s="100">
        <v>0.4</v>
      </c>
      <c r="Q35" s="100">
        <v>4.5</v>
      </c>
      <c r="R35" s="106">
        <f t="shared" ref="R35:R47" si="2">SUM(B35:Q35)</f>
        <v>101.181132075472</v>
      </c>
      <c r="S35" s="85" t="s">
        <v>25</v>
      </c>
      <c r="T35" s="90"/>
    </row>
    <row r="36" spans="1:20">
      <c r="A36" s="125" t="s">
        <v>29</v>
      </c>
      <c r="B36" s="100">
        <v>18.4</v>
      </c>
      <c r="C36" s="100">
        <v>9.3</v>
      </c>
      <c r="D36" s="100">
        <v>10</v>
      </c>
      <c r="E36" s="100">
        <v>4.3</v>
      </c>
      <c r="F36" s="100">
        <v>4.3</v>
      </c>
      <c r="G36" s="100">
        <v>3</v>
      </c>
      <c r="H36" s="100">
        <v>0.7</v>
      </c>
      <c r="I36" s="100">
        <v>22.9245283018868</v>
      </c>
      <c r="J36" s="100">
        <v>8.58490566037736</v>
      </c>
      <c r="K36" s="100">
        <v>3</v>
      </c>
      <c r="L36" s="100">
        <v>4</v>
      </c>
      <c r="M36" s="100">
        <v>3</v>
      </c>
      <c r="N36" s="100">
        <v>1</v>
      </c>
      <c r="O36" s="100">
        <v>2</v>
      </c>
      <c r="P36" s="100"/>
      <c r="Q36" s="100">
        <v>4</v>
      </c>
      <c r="R36" s="106">
        <f t="shared" si="2"/>
        <v>98.5094339622642</v>
      </c>
      <c r="S36" s="85" t="s">
        <v>25</v>
      </c>
      <c r="T36" s="90"/>
    </row>
    <row r="37" spans="1:20">
      <c r="A37" s="125" t="s">
        <v>30</v>
      </c>
      <c r="B37" s="100">
        <v>18.3</v>
      </c>
      <c r="C37" s="100">
        <v>9.3</v>
      </c>
      <c r="D37" s="100">
        <v>10</v>
      </c>
      <c r="E37" s="100">
        <v>4.9</v>
      </c>
      <c r="F37" s="100">
        <v>4</v>
      </c>
      <c r="G37" s="100">
        <v>3</v>
      </c>
      <c r="H37" s="100">
        <v>2.9</v>
      </c>
      <c r="I37" s="100">
        <v>22.1428571428571</v>
      </c>
      <c r="J37" s="100">
        <v>4.91071428571429</v>
      </c>
      <c r="K37" s="100">
        <v>3</v>
      </c>
      <c r="L37" s="100">
        <v>4.2</v>
      </c>
      <c r="M37" s="100">
        <v>3</v>
      </c>
      <c r="N37" s="100">
        <v>1</v>
      </c>
      <c r="O37" s="100">
        <v>2</v>
      </c>
      <c r="P37" s="100">
        <v>1.7</v>
      </c>
      <c r="Q37" s="100">
        <v>3</v>
      </c>
      <c r="R37" s="106">
        <f t="shared" si="2"/>
        <v>97.3535714285714</v>
      </c>
      <c r="S37" s="85" t="s">
        <v>25</v>
      </c>
      <c r="T37" s="90"/>
    </row>
    <row r="38" spans="1:20">
      <c r="A38" s="125" t="s">
        <v>32</v>
      </c>
      <c r="B38" s="100">
        <v>18.4</v>
      </c>
      <c r="C38" s="100">
        <v>9.8</v>
      </c>
      <c r="D38" s="100">
        <v>10</v>
      </c>
      <c r="E38" s="100">
        <v>5</v>
      </c>
      <c r="F38" s="100">
        <v>4.6</v>
      </c>
      <c r="G38" s="100">
        <v>2.8</v>
      </c>
      <c r="H38" s="100">
        <v>1.9</v>
      </c>
      <c r="I38" s="100">
        <v>23.3928571428571</v>
      </c>
      <c r="J38" s="100">
        <v>6.69642857142857</v>
      </c>
      <c r="K38" s="100">
        <v>3</v>
      </c>
      <c r="L38" s="100">
        <v>4.2</v>
      </c>
      <c r="M38" s="100">
        <v>3</v>
      </c>
      <c r="N38" s="100">
        <v>1</v>
      </c>
      <c r="O38" s="100">
        <v>0</v>
      </c>
      <c r="P38" s="100">
        <v>1</v>
      </c>
      <c r="Q38" s="100">
        <v>3</v>
      </c>
      <c r="R38" s="106">
        <f t="shared" si="2"/>
        <v>97.7892857142857</v>
      </c>
      <c r="S38" s="35" t="s">
        <v>31</v>
      </c>
      <c r="T38" s="90"/>
    </row>
    <row r="39" spans="1:20">
      <c r="A39" s="125" t="s">
        <v>33</v>
      </c>
      <c r="B39" s="100">
        <v>17.8</v>
      </c>
      <c r="C39" s="100">
        <v>8.9</v>
      </c>
      <c r="D39" s="100">
        <v>10</v>
      </c>
      <c r="E39" s="100">
        <v>4.8</v>
      </c>
      <c r="F39" s="100">
        <v>3.5</v>
      </c>
      <c r="G39" s="100">
        <v>3</v>
      </c>
      <c r="H39" s="100">
        <v>2</v>
      </c>
      <c r="I39" s="100">
        <v>20.4807692307692</v>
      </c>
      <c r="J39" s="100">
        <v>7.30769230769231</v>
      </c>
      <c r="K39" s="100">
        <v>3</v>
      </c>
      <c r="L39" s="100">
        <v>4.2</v>
      </c>
      <c r="M39" s="100">
        <v>3</v>
      </c>
      <c r="N39" s="100">
        <v>1</v>
      </c>
      <c r="O39" s="100">
        <v>2</v>
      </c>
      <c r="P39" s="100"/>
      <c r="Q39" s="100">
        <v>2.5</v>
      </c>
      <c r="R39" s="106">
        <f t="shared" si="2"/>
        <v>93.4884615384615</v>
      </c>
      <c r="S39" s="35" t="s">
        <v>31</v>
      </c>
      <c r="T39" s="90"/>
    </row>
    <row r="40" spans="1:20">
      <c r="A40" s="125" t="s">
        <v>34</v>
      </c>
      <c r="B40" s="100">
        <v>19.7</v>
      </c>
      <c r="C40" s="100">
        <v>9.3</v>
      </c>
      <c r="D40" s="100">
        <v>10</v>
      </c>
      <c r="E40" s="100">
        <v>5</v>
      </c>
      <c r="F40" s="100">
        <v>3.2</v>
      </c>
      <c r="G40" s="100">
        <v>3</v>
      </c>
      <c r="H40" s="100">
        <v>3</v>
      </c>
      <c r="I40" s="100">
        <v>23.3720930232558</v>
      </c>
      <c r="J40" s="100">
        <v>8.95348837209302</v>
      </c>
      <c r="K40" s="100">
        <v>3</v>
      </c>
      <c r="L40" s="100">
        <v>4</v>
      </c>
      <c r="M40" s="100">
        <v>3</v>
      </c>
      <c r="N40" s="100">
        <v>1</v>
      </c>
      <c r="O40" s="100">
        <v>2</v>
      </c>
      <c r="P40" s="100">
        <v>1.3</v>
      </c>
      <c r="Q40" s="100">
        <v>3.5</v>
      </c>
      <c r="R40" s="106">
        <f t="shared" si="2"/>
        <v>103.325581395349</v>
      </c>
      <c r="S40" s="86" t="s">
        <v>28</v>
      </c>
      <c r="T40" s="90"/>
    </row>
    <row r="41" spans="1:20">
      <c r="A41" s="125" t="s">
        <v>35</v>
      </c>
      <c r="B41" s="100">
        <v>19.9</v>
      </c>
      <c r="C41" s="100">
        <v>9.9</v>
      </c>
      <c r="D41" s="100">
        <v>10</v>
      </c>
      <c r="E41" s="100">
        <v>5</v>
      </c>
      <c r="F41" s="100">
        <v>4.9</v>
      </c>
      <c r="G41" s="100">
        <v>2.8</v>
      </c>
      <c r="H41" s="100">
        <v>2.8</v>
      </c>
      <c r="I41" s="100">
        <v>23.2954545454545</v>
      </c>
      <c r="J41" s="100">
        <v>7.61363636363636</v>
      </c>
      <c r="K41" s="100">
        <v>3</v>
      </c>
      <c r="L41" s="100">
        <v>4</v>
      </c>
      <c r="M41" s="100">
        <v>3</v>
      </c>
      <c r="N41" s="100">
        <v>1</v>
      </c>
      <c r="O41" s="100">
        <v>0</v>
      </c>
      <c r="P41" s="100"/>
      <c r="Q41" s="100">
        <v>3.5</v>
      </c>
      <c r="R41" s="106">
        <f t="shared" si="2"/>
        <v>100.709090909091</v>
      </c>
      <c r="S41" s="35" t="s">
        <v>31</v>
      </c>
      <c r="T41" s="90"/>
    </row>
    <row r="42" spans="1:20">
      <c r="A42" s="125" t="s">
        <v>36</v>
      </c>
      <c r="B42" s="100">
        <v>18.8</v>
      </c>
      <c r="C42" s="100">
        <v>9.9</v>
      </c>
      <c r="D42" s="100">
        <v>10</v>
      </c>
      <c r="E42" s="100">
        <v>5</v>
      </c>
      <c r="F42" s="100">
        <v>4</v>
      </c>
      <c r="G42" s="100">
        <v>3</v>
      </c>
      <c r="H42" s="100">
        <v>2.9</v>
      </c>
      <c r="I42" s="100">
        <v>22.2727272727273</v>
      </c>
      <c r="J42" s="100">
        <v>8.54545454545454</v>
      </c>
      <c r="K42" s="100">
        <v>3</v>
      </c>
      <c r="L42" s="100">
        <v>4</v>
      </c>
      <c r="M42" s="100">
        <v>3</v>
      </c>
      <c r="N42" s="100">
        <v>1</v>
      </c>
      <c r="O42" s="100">
        <v>2</v>
      </c>
      <c r="P42" s="100">
        <v>1</v>
      </c>
      <c r="Q42" s="100">
        <v>3.5</v>
      </c>
      <c r="R42" s="106">
        <f t="shared" si="2"/>
        <v>101.918181818182</v>
      </c>
      <c r="S42" s="86" t="s">
        <v>28</v>
      </c>
      <c r="T42" s="90"/>
    </row>
    <row r="43" ht="15" customHeight="1" spans="1:20">
      <c r="A43" s="125" t="s">
        <v>37</v>
      </c>
      <c r="B43" s="100">
        <v>19.8</v>
      </c>
      <c r="C43" s="100">
        <v>9</v>
      </c>
      <c r="D43" s="100">
        <v>10</v>
      </c>
      <c r="E43" s="100">
        <v>4.4</v>
      </c>
      <c r="F43" s="100">
        <v>4</v>
      </c>
      <c r="G43" s="100">
        <v>3</v>
      </c>
      <c r="H43" s="100">
        <v>3</v>
      </c>
      <c r="I43" s="100">
        <v>22.3529411764706</v>
      </c>
      <c r="J43" s="100">
        <v>8.62745098039216</v>
      </c>
      <c r="K43" s="100">
        <v>3</v>
      </c>
      <c r="L43" s="100">
        <v>4</v>
      </c>
      <c r="M43" s="100">
        <v>3</v>
      </c>
      <c r="N43" s="100">
        <v>1</v>
      </c>
      <c r="O43" s="100">
        <v>2</v>
      </c>
      <c r="P43" s="100">
        <v>0.4</v>
      </c>
      <c r="Q43" s="100">
        <v>3.5</v>
      </c>
      <c r="R43" s="106">
        <f t="shared" si="2"/>
        <v>101.080392156863</v>
      </c>
      <c r="S43" s="35" t="s">
        <v>31</v>
      </c>
      <c r="T43" s="90"/>
    </row>
    <row r="44" ht="15" customHeight="1" spans="1:20">
      <c r="A44" s="125" t="s">
        <v>38</v>
      </c>
      <c r="B44" s="100">
        <v>18.6</v>
      </c>
      <c r="C44" s="100">
        <v>9</v>
      </c>
      <c r="D44" s="100">
        <v>10</v>
      </c>
      <c r="E44" s="100">
        <v>5</v>
      </c>
      <c r="F44" s="100">
        <v>3.1</v>
      </c>
      <c r="G44" s="100">
        <v>3</v>
      </c>
      <c r="H44" s="100">
        <v>2.3</v>
      </c>
      <c r="I44" s="100">
        <v>22.5862068965517</v>
      </c>
      <c r="J44" s="100">
        <v>7.67241379310345</v>
      </c>
      <c r="K44" s="100">
        <v>3</v>
      </c>
      <c r="L44" s="100">
        <v>4</v>
      </c>
      <c r="M44" s="100">
        <v>3</v>
      </c>
      <c r="N44" s="100">
        <v>1</v>
      </c>
      <c r="O44" s="100">
        <v>2</v>
      </c>
      <c r="P44" s="100">
        <v>0.4</v>
      </c>
      <c r="Q44" s="100">
        <v>2</v>
      </c>
      <c r="R44" s="106">
        <f t="shared" si="2"/>
        <v>96.6586206896552</v>
      </c>
      <c r="S44" s="35" t="s">
        <v>31</v>
      </c>
      <c r="T44" s="90"/>
    </row>
    <row r="45" ht="15" customHeight="1" spans="1:20">
      <c r="A45" s="125" t="s">
        <v>39</v>
      </c>
      <c r="B45" s="100">
        <v>17.8</v>
      </c>
      <c r="C45" s="100">
        <v>8.3</v>
      </c>
      <c r="D45" s="100">
        <v>10</v>
      </c>
      <c r="E45" s="100">
        <v>5</v>
      </c>
      <c r="F45" s="100">
        <v>2.9</v>
      </c>
      <c r="G45" s="100">
        <v>3</v>
      </c>
      <c r="H45" s="100">
        <v>2.8</v>
      </c>
      <c r="I45" s="100">
        <v>20.6896551724138</v>
      </c>
      <c r="J45" s="100">
        <v>6.89655172413793</v>
      </c>
      <c r="K45" s="100">
        <v>3</v>
      </c>
      <c r="L45" s="100">
        <v>3.7</v>
      </c>
      <c r="M45" s="100">
        <v>3</v>
      </c>
      <c r="N45" s="100">
        <v>1</v>
      </c>
      <c r="O45" s="100">
        <v>2</v>
      </c>
      <c r="P45" s="100">
        <v>1</v>
      </c>
      <c r="Q45" s="100">
        <v>1.5</v>
      </c>
      <c r="R45" s="106">
        <f t="shared" si="2"/>
        <v>92.5862068965517</v>
      </c>
      <c r="S45" s="35" t="s">
        <v>31</v>
      </c>
      <c r="T45" s="90"/>
    </row>
    <row r="46" ht="15" customHeight="1" spans="1:20">
      <c r="A46" s="125" t="s">
        <v>40</v>
      </c>
      <c r="B46" s="100">
        <v>19.1</v>
      </c>
      <c r="C46" s="100">
        <v>9.9</v>
      </c>
      <c r="D46" s="100">
        <v>10</v>
      </c>
      <c r="E46" s="100">
        <v>5</v>
      </c>
      <c r="F46" s="100">
        <v>3.5</v>
      </c>
      <c r="G46" s="100">
        <v>3</v>
      </c>
      <c r="H46" s="100">
        <v>2.3</v>
      </c>
      <c r="I46" s="100">
        <v>24.5833333333333</v>
      </c>
      <c r="J46" s="100">
        <v>9.66666666666667</v>
      </c>
      <c r="K46" s="100">
        <v>3</v>
      </c>
      <c r="L46" s="100">
        <v>4</v>
      </c>
      <c r="M46" s="100">
        <v>3</v>
      </c>
      <c r="N46" s="100">
        <v>1</v>
      </c>
      <c r="O46" s="100">
        <v>2</v>
      </c>
      <c r="P46" s="100">
        <v>0.2</v>
      </c>
      <c r="Q46" s="100">
        <v>1.5</v>
      </c>
      <c r="R46" s="106">
        <f t="shared" si="2"/>
        <v>101.75</v>
      </c>
      <c r="S46" s="85" t="s">
        <v>25</v>
      </c>
      <c r="T46" s="90"/>
    </row>
    <row r="47" ht="15" customHeight="1" spans="1:20">
      <c r="A47" s="125" t="s">
        <v>41</v>
      </c>
      <c r="B47" s="53">
        <v>19.6</v>
      </c>
      <c r="C47" s="53">
        <v>9.8</v>
      </c>
      <c r="D47" s="53">
        <v>10</v>
      </c>
      <c r="E47" s="53">
        <v>5</v>
      </c>
      <c r="F47" s="53">
        <v>5.4</v>
      </c>
      <c r="G47" s="53">
        <v>2.8</v>
      </c>
      <c r="H47" s="53">
        <v>0.6</v>
      </c>
      <c r="I47" s="53">
        <v>20.3030303030303</v>
      </c>
      <c r="J47" s="53">
        <v>4.24242424242424</v>
      </c>
      <c r="K47" s="53">
        <v>3</v>
      </c>
      <c r="L47" s="53">
        <v>4</v>
      </c>
      <c r="M47" s="53">
        <v>3</v>
      </c>
      <c r="N47" s="53">
        <v>1</v>
      </c>
      <c r="O47" s="53">
        <v>0</v>
      </c>
      <c r="P47" s="53"/>
      <c r="Q47" s="53">
        <v>2.5</v>
      </c>
      <c r="R47" s="80">
        <f t="shared" si="2"/>
        <v>91.2454545454545</v>
      </c>
      <c r="S47" s="35" t="s">
        <v>31</v>
      </c>
      <c r="T47" s="90"/>
    </row>
    <row r="48" ht="20" customHeight="1" spans="1:19">
      <c r="A48" s="134" t="s">
        <v>42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59"/>
      <c r="S48" s="160"/>
    </row>
    <row r="49" ht="21" customHeight="1" spans="1:19">
      <c r="A49" s="136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61"/>
      <c r="S49" s="162"/>
    </row>
    <row r="50" ht="14.25" spans="1:18">
      <c r="A50" s="138" t="s">
        <v>43</v>
      </c>
      <c r="B50" s="124" t="s">
        <v>44</v>
      </c>
      <c r="C50" s="139" t="s">
        <v>144</v>
      </c>
      <c r="D50" s="139" t="s">
        <v>145</v>
      </c>
      <c r="E50" s="139" t="s">
        <v>146</v>
      </c>
      <c r="F50" s="139" t="s">
        <v>98</v>
      </c>
      <c r="G50" s="139" t="s">
        <v>99</v>
      </c>
      <c r="H50" s="139" t="s">
        <v>147</v>
      </c>
      <c r="I50" s="139" t="s">
        <v>148</v>
      </c>
      <c r="J50" s="139" t="s">
        <v>149</v>
      </c>
      <c r="K50" s="139" t="s">
        <v>150</v>
      </c>
      <c r="L50" s="139" t="s">
        <v>151</v>
      </c>
      <c r="M50" s="150"/>
      <c r="N50" s="151"/>
      <c r="O50" s="151"/>
      <c r="P50" s="151"/>
      <c r="Q50" s="163"/>
      <c r="R50" s="153"/>
    </row>
    <row r="51" ht="24" customHeight="1" spans="1:18">
      <c r="A51" s="138"/>
      <c r="B51" s="140" t="s">
        <v>45</v>
      </c>
      <c r="C51" s="139" t="s">
        <v>152</v>
      </c>
      <c r="D51" s="139" t="s">
        <v>152</v>
      </c>
      <c r="E51" s="139" t="s">
        <v>106</v>
      </c>
      <c r="F51" s="139" t="s">
        <v>107</v>
      </c>
      <c r="G51" s="139" t="s">
        <v>107</v>
      </c>
      <c r="H51" s="139" t="s">
        <v>153</v>
      </c>
      <c r="I51" s="139" t="s">
        <v>154</v>
      </c>
      <c r="J51" s="139" t="s">
        <v>155</v>
      </c>
      <c r="K51" s="139" t="s">
        <v>156</v>
      </c>
      <c r="L51" s="139" t="s">
        <v>157</v>
      </c>
      <c r="M51" s="139"/>
      <c r="N51" s="128"/>
      <c r="O51" s="128"/>
      <c r="P51" s="128"/>
      <c r="Q51" s="164"/>
      <c r="R51" s="153"/>
    </row>
    <row r="52" spans="1:18">
      <c r="A52" s="138"/>
      <c r="B52" s="124" t="s">
        <v>46</v>
      </c>
      <c r="C52" s="139" t="s">
        <v>114</v>
      </c>
      <c r="D52" s="141" t="s">
        <v>115</v>
      </c>
      <c r="E52" s="141" t="s">
        <v>158</v>
      </c>
      <c r="F52" s="141" t="s">
        <v>117</v>
      </c>
      <c r="G52" s="141" t="s">
        <v>159</v>
      </c>
      <c r="H52" s="141" t="s">
        <v>160</v>
      </c>
      <c r="I52" s="141" t="s">
        <v>161</v>
      </c>
      <c r="J52" s="141" t="s">
        <v>121</v>
      </c>
      <c r="K52" s="141" t="s">
        <v>162</v>
      </c>
      <c r="L52" s="141" t="s">
        <v>163</v>
      </c>
      <c r="M52" s="152"/>
      <c r="N52" s="152"/>
      <c r="O52" s="153"/>
      <c r="P52" s="153"/>
      <c r="Q52" s="153"/>
      <c r="R52" s="153"/>
    </row>
    <row r="53" ht="35" customHeight="1" spans="1:18">
      <c r="A53" s="138"/>
      <c r="B53" s="104" t="s">
        <v>45</v>
      </c>
      <c r="C53" s="141" t="s">
        <v>123</v>
      </c>
      <c r="D53" s="141" t="s">
        <v>124</v>
      </c>
      <c r="E53" s="141" t="s">
        <v>164</v>
      </c>
      <c r="F53" s="141" t="s">
        <v>125</v>
      </c>
      <c r="G53" s="141" t="s">
        <v>165</v>
      </c>
      <c r="H53" s="141" t="s">
        <v>126</v>
      </c>
      <c r="I53" s="141" t="s">
        <v>128</v>
      </c>
      <c r="J53" s="141" t="s">
        <v>128</v>
      </c>
      <c r="K53" s="141" t="s">
        <v>166</v>
      </c>
      <c r="L53" s="141" t="s">
        <v>129</v>
      </c>
      <c r="M53" s="152"/>
      <c r="N53" s="152"/>
      <c r="O53" s="153"/>
      <c r="P53" s="153"/>
      <c r="Q53" s="153"/>
      <c r="R53" s="153"/>
    </row>
    <row r="54" spans="1:18">
      <c r="A54" s="138"/>
      <c r="B54" s="142" t="s">
        <v>47</v>
      </c>
      <c r="C54" s="139" t="s">
        <v>167</v>
      </c>
      <c r="D54" s="139" t="s">
        <v>48</v>
      </c>
      <c r="E54" s="139" t="s">
        <v>49</v>
      </c>
      <c r="F54" s="139" t="s">
        <v>132</v>
      </c>
      <c r="G54" s="139" t="s">
        <v>54</v>
      </c>
      <c r="H54" s="139" t="s">
        <v>53</v>
      </c>
      <c r="I54" s="139" t="s">
        <v>133</v>
      </c>
      <c r="J54" s="139" t="s">
        <v>168</v>
      </c>
      <c r="K54" s="139" t="s">
        <v>55</v>
      </c>
      <c r="L54" s="139" t="s">
        <v>56</v>
      </c>
      <c r="M54" s="153"/>
      <c r="N54" s="153"/>
      <c r="O54" s="153"/>
      <c r="P54" s="153"/>
      <c r="Q54" s="153"/>
      <c r="R54" s="153"/>
    </row>
    <row r="55" ht="38" customHeight="1" spans="1:18">
      <c r="A55" s="143"/>
      <c r="B55" s="142" t="s">
        <v>45</v>
      </c>
      <c r="C55" s="139" t="s">
        <v>58</v>
      </c>
      <c r="D55" s="139" t="s">
        <v>58</v>
      </c>
      <c r="E55" s="139" t="s">
        <v>59</v>
      </c>
      <c r="F55" s="139" t="s">
        <v>137</v>
      </c>
      <c r="G55" s="139" t="s">
        <v>63</v>
      </c>
      <c r="H55" s="139" t="s">
        <v>62</v>
      </c>
      <c r="I55" s="139" t="s">
        <v>138</v>
      </c>
      <c r="J55" s="139" t="s">
        <v>169</v>
      </c>
      <c r="K55" s="139" t="s">
        <v>64</v>
      </c>
      <c r="L55" s="139" t="s">
        <v>65</v>
      </c>
      <c r="M55" s="153"/>
      <c r="N55" s="153"/>
      <c r="O55" s="153"/>
      <c r="P55" s="153"/>
      <c r="Q55" s="153"/>
      <c r="R55" s="153"/>
    </row>
  </sheetData>
  <mergeCells count="29">
    <mergeCell ref="A1:S1"/>
    <mergeCell ref="B2:H2"/>
    <mergeCell ref="I2:J2"/>
    <mergeCell ref="K2:M2"/>
    <mergeCell ref="N2:Q2"/>
    <mergeCell ref="A2:A4"/>
    <mergeCell ref="A50:A55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7"/>
    <mergeCell ref="T19:T32"/>
    <mergeCell ref="T34:T47"/>
    <mergeCell ref="A48:S4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workbookViewId="0">
      <selection activeCell="A1" sqref="$A1:$XFD1048576"/>
    </sheetView>
  </sheetViews>
  <sheetFormatPr defaultColWidth="9" defaultRowHeight="13.5"/>
  <cols>
    <col min="1" max="1" width="8.53333333333333" customWidth="1"/>
    <col min="2" max="17" width="9.20833333333333" customWidth="1"/>
    <col min="18" max="18" width="11.4666666666667" customWidth="1"/>
    <col min="19" max="19" width="13" customWidth="1"/>
    <col min="20" max="20" width="28.1333333333333" customWidth="1"/>
  </cols>
  <sheetData>
    <row r="1" customFormat="1" ht="27" customHeight="1" spans="1:19">
      <c r="A1" s="29" t="s">
        <v>170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</row>
    <row r="2" customFormat="1" spans="1:19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</row>
    <row r="3" customFormat="1" ht="18" customHeight="1" spans="1:19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</row>
    <row r="4" customFormat="1" ht="18" customHeight="1" spans="1:19">
      <c r="A4" s="37"/>
      <c r="B4" s="112"/>
      <c r="C4" s="112"/>
      <c r="D4" s="112"/>
      <c r="E4" s="112"/>
      <c r="F4" s="37"/>
      <c r="G4" s="37"/>
      <c r="H4" s="112"/>
      <c r="I4" s="112"/>
      <c r="J4" s="112"/>
      <c r="K4" s="112"/>
      <c r="L4" s="112"/>
      <c r="M4" s="112"/>
      <c r="N4" s="112"/>
      <c r="O4" s="37"/>
      <c r="P4" s="112"/>
      <c r="Q4" s="39"/>
      <c r="R4" s="79"/>
      <c r="S4" s="79"/>
    </row>
    <row r="5" spans="1:20">
      <c r="A5" s="39" t="s">
        <v>67</v>
      </c>
      <c r="B5" s="40">
        <v>19.4</v>
      </c>
      <c r="C5" s="40">
        <v>9.9</v>
      </c>
      <c r="D5" s="40">
        <v>10</v>
      </c>
      <c r="E5" s="40">
        <v>5</v>
      </c>
      <c r="F5" s="41">
        <v>3.8</v>
      </c>
      <c r="G5" s="42">
        <v>3</v>
      </c>
      <c r="H5" s="43">
        <v>3</v>
      </c>
      <c r="I5" s="42">
        <v>23.2</v>
      </c>
      <c r="J5" s="42">
        <v>8.8</v>
      </c>
      <c r="K5" s="66">
        <v>3</v>
      </c>
      <c r="L5" s="67">
        <v>4</v>
      </c>
      <c r="M5" s="68">
        <v>3</v>
      </c>
      <c r="N5" s="69">
        <v>0</v>
      </c>
      <c r="O5" s="69">
        <v>2</v>
      </c>
      <c r="P5" s="42">
        <v>2</v>
      </c>
      <c r="Q5" s="42">
        <v>4</v>
      </c>
      <c r="R5" s="80">
        <f t="shared" ref="R5:R17" si="0">SUM(B5:Q5)</f>
        <v>104.1</v>
      </c>
      <c r="S5" s="86" t="s">
        <v>28</v>
      </c>
      <c r="T5" s="83" t="s">
        <v>171</v>
      </c>
    </row>
    <row r="6" spans="1:20">
      <c r="A6" s="39" t="s">
        <v>69</v>
      </c>
      <c r="B6" s="40">
        <v>19.8</v>
      </c>
      <c r="C6" s="40">
        <v>10</v>
      </c>
      <c r="D6" s="40">
        <v>10</v>
      </c>
      <c r="E6" s="40">
        <v>4.9</v>
      </c>
      <c r="F6" s="41">
        <v>3.7</v>
      </c>
      <c r="G6" s="42">
        <v>3</v>
      </c>
      <c r="H6" s="43">
        <v>2.7</v>
      </c>
      <c r="I6" s="42">
        <v>22.7</v>
      </c>
      <c r="J6" s="42">
        <v>9.3</v>
      </c>
      <c r="K6" s="66">
        <v>3</v>
      </c>
      <c r="L6" s="67">
        <v>4</v>
      </c>
      <c r="M6" s="68">
        <v>3</v>
      </c>
      <c r="N6" s="69">
        <v>0</v>
      </c>
      <c r="O6" s="69">
        <v>2</v>
      </c>
      <c r="P6" s="42">
        <v>1</v>
      </c>
      <c r="Q6" s="42">
        <v>3</v>
      </c>
      <c r="R6" s="80">
        <f t="shared" si="0"/>
        <v>102.1</v>
      </c>
      <c r="S6" s="85" t="s">
        <v>25</v>
      </c>
      <c r="T6" s="83"/>
    </row>
    <row r="7" ht="17" customHeight="1" spans="1:20">
      <c r="A7" s="39" t="s">
        <v>70</v>
      </c>
      <c r="B7" s="40">
        <v>19.6</v>
      </c>
      <c r="C7" s="40">
        <v>9.9</v>
      </c>
      <c r="D7" s="40">
        <v>10</v>
      </c>
      <c r="E7" s="40">
        <v>5</v>
      </c>
      <c r="F7" s="41">
        <v>4</v>
      </c>
      <c r="G7" s="42">
        <v>3</v>
      </c>
      <c r="H7" s="43">
        <v>3</v>
      </c>
      <c r="I7" s="42">
        <v>23.8</v>
      </c>
      <c r="J7" s="42">
        <v>8.8</v>
      </c>
      <c r="K7" s="66">
        <v>3</v>
      </c>
      <c r="L7" s="67">
        <v>4</v>
      </c>
      <c r="M7" s="68">
        <v>3</v>
      </c>
      <c r="N7" s="69">
        <v>0</v>
      </c>
      <c r="O7" s="69">
        <v>2</v>
      </c>
      <c r="P7" s="42">
        <v>1</v>
      </c>
      <c r="Q7" s="42">
        <v>4</v>
      </c>
      <c r="R7" s="80">
        <f t="shared" si="0"/>
        <v>104.1</v>
      </c>
      <c r="S7" s="86" t="s">
        <v>28</v>
      </c>
      <c r="T7" s="83"/>
    </row>
    <row r="8" ht="16.05" customHeight="1" spans="1:20">
      <c r="A8" s="39" t="s">
        <v>71</v>
      </c>
      <c r="B8" s="40">
        <v>19.8</v>
      </c>
      <c r="C8" s="40">
        <v>9.9</v>
      </c>
      <c r="D8" s="40">
        <v>10</v>
      </c>
      <c r="E8" s="40">
        <v>5</v>
      </c>
      <c r="F8" s="44">
        <v>3.9</v>
      </c>
      <c r="G8" s="42">
        <v>3</v>
      </c>
      <c r="H8" s="43">
        <v>3</v>
      </c>
      <c r="I8" s="42">
        <v>22.1</v>
      </c>
      <c r="J8" s="42">
        <v>9.6</v>
      </c>
      <c r="K8" s="66">
        <v>3</v>
      </c>
      <c r="L8" s="67">
        <v>4</v>
      </c>
      <c r="M8" s="68">
        <v>3</v>
      </c>
      <c r="N8" s="69">
        <v>0</v>
      </c>
      <c r="O8" s="69">
        <v>2</v>
      </c>
      <c r="P8" s="42">
        <v>2</v>
      </c>
      <c r="Q8" s="42">
        <v>2</v>
      </c>
      <c r="R8" s="80">
        <f t="shared" si="0"/>
        <v>102.3</v>
      </c>
      <c r="S8" s="85" t="s">
        <v>25</v>
      </c>
      <c r="T8" s="83"/>
    </row>
    <row r="9" ht="14" customHeight="1" spans="1:20">
      <c r="A9" s="39" t="s">
        <v>72</v>
      </c>
      <c r="B9" s="40">
        <v>17.2</v>
      </c>
      <c r="C9" s="40">
        <v>9.5</v>
      </c>
      <c r="D9" s="40">
        <v>9.8</v>
      </c>
      <c r="E9" s="40">
        <v>5</v>
      </c>
      <c r="F9" s="44">
        <v>3.5</v>
      </c>
      <c r="G9" s="42">
        <v>3</v>
      </c>
      <c r="H9" s="43">
        <v>2.9</v>
      </c>
      <c r="I9" s="42">
        <v>18.3</v>
      </c>
      <c r="J9" s="42">
        <v>8</v>
      </c>
      <c r="K9" s="66">
        <v>3</v>
      </c>
      <c r="L9" s="67">
        <v>4</v>
      </c>
      <c r="M9" s="68">
        <v>3</v>
      </c>
      <c r="N9" s="69">
        <v>0</v>
      </c>
      <c r="O9" s="69">
        <v>2</v>
      </c>
      <c r="P9" s="42">
        <v>0</v>
      </c>
      <c r="Q9" s="42">
        <v>2.5</v>
      </c>
      <c r="R9" s="80">
        <f t="shared" si="0"/>
        <v>91.7</v>
      </c>
      <c r="S9" s="35" t="s">
        <v>31</v>
      </c>
      <c r="T9" s="83"/>
    </row>
    <row r="10" ht="14" customHeight="1" spans="1:20">
      <c r="A10" s="39" t="s">
        <v>73</v>
      </c>
      <c r="B10" s="40">
        <v>19.3</v>
      </c>
      <c r="C10" s="40">
        <v>9.9</v>
      </c>
      <c r="D10" s="40">
        <v>10</v>
      </c>
      <c r="E10" s="40">
        <v>5</v>
      </c>
      <c r="F10" s="45">
        <v>3.7</v>
      </c>
      <c r="G10" s="46">
        <v>3</v>
      </c>
      <c r="H10" s="43">
        <v>3</v>
      </c>
      <c r="I10" s="42">
        <v>22.4</v>
      </c>
      <c r="J10" s="42">
        <v>9.4</v>
      </c>
      <c r="K10" s="66">
        <v>3</v>
      </c>
      <c r="L10" s="67">
        <v>4</v>
      </c>
      <c r="M10" s="68">
        <v>3</v>
      </c>
      <c r="N10" s="69">
        <v>0</v>
      </c>
      <c r="O10" s="69">
        <v>2</v>
      </c>
      <c r="P10" s="42">
        <v>0.7</v>
      </c>
      <c r="Q10" s="42">
        <v>4</v>
      </c>
      <c r="R10" s="80">
        <f t="shared" si="0"/>
        <v>102.4</v>
      </c>
      <c r="S10" s="86" t="s">
        <v>28</v>
      </c>
      <c r="T10" s="83"/>
    </row>
    <row r="11" ht="14" customHeight="1" spans="1:20">
      <c r="A11" s="39" t="s">
        <v>74</v>
      </c>
      <c r="B11" s="40">
        <v>18.2</v>
      </c>
      <c r="C11" s="40">
        <v>9.4</v>
      </c>
      <c r="D11" s="40">
        <v>10</v>
      </c>
      <c r="E11" s="40">
        <v>4.9</v>
      </c>
      <c r="F11" s="45">
        <v>3.1</v>
      </c>
      <c r="G11" s="46">
        <v>3</v>
      </c>
      <c r="H11" s="43">
        <v>2.8</v>
      </c>
      <c r="I11" s="42">
        <v>20.9</v>
      </c>
      <c r="J11" s="42">
        <v>7.2</v>
      </c>
      <c r="K11" s="66">
        <v>3</v>
      </c>
      <c r="L11" s="67">
        <v>4</v>
      </c>
      <c r="M11" s="68">
        <v>3</v>
      </c>
      <c r="N11" s="69">
        <v>0</v>
      </c>
      <c r="O11" s="69">
        <v>2</v>
      </c>
      <c r="P11" s="42">
        <v>0.3</v>
      </c>
      <c r="Q11" s="42">
        <v>3</v>
      </c>
      <c r="R11" s="80">
        <f t="shared" si="0"/>
        <v>94.8</v>
      </c>
      <c r="S11" s="35" t="s">
        <v>31</v>
      </c>
      <c r="T11" s="83"/>
    </row>
    <row r="12" ht="14" customHeight="1" spans="1:20">
      <c r="A12" s="39" t="s">
        <v>75</v>
      </c>
      <c r="B12" s="40">
        <v>19.4</v>
      </c>
      <c r="C12" s="40">
        <v>9.4</v>
      </c>
      <c r="D12" s="40">
        <v>9.6</v>
      </c>
      <c r="E12" s="40">
        <v>4.8</v>
      </c>
      <c r="F12" s="45">
        <v>4</v>
      </c>
      <c r="G12" s="46">
        <v>3</v>
      </c>
      <c r="H12" s="43">
        <v>2.4</v>
      </c>
      <c r="I12" s="42">
        <v>16.4</v>
      </c>
      <c r="J12" s="42">
        <v>5.7</v>
      </c>
      <c r="K12" s="66">
        <v>3</v>
      </c>
      <c r="L12" s="67">
        <v>3.8</v>
      </c>
      <c r="M12" s="68">
        <v>3</v>
      </c>
      <c r="N12" s="69">
        <v>0</v>
      </c>
      <c r="O12" s="69">
        <v>2</v>
      </c>
      <c r="P12" s="42">
        <v>0</v>
      </c>
      <c r="Q12" s="42">
        <v>1.5</v>
      </c>
      <c r="R12" s="80">
        <f t="shared" si="0"/>
        <v>88</v>
      </c>
      <c r="S12" s="35" t="s">
        <v>31</v>
      </c>
      <c r="T12" s="83"/>
    </row>
    <row r="13" ht="14" customHeight="1" spans="1:20">
      <c r="A13" s="39" t="s">
        <v>76</v>
      </c>
      <c r="B13" s="40">
        <v>19.4</v>
      </c>
      <c r="C13" s="40">
        <v>9.4</v>
      </c>
      <c r="D13" s="40">
        <v>9.9</v>
      </c>
      <c r="E13" s="40">
        <v>4.9</v>
      </c>
      <c r="F13" s="45">
        <v>4</v>
      </c>
      <c r="G13" s="46">
        <v>2.4</v>
      </c>
      <c r="H13" s="43">
        <v>0.9</v>
      </c>
      <c r="I13" s="42">
        <v>19.6</v>
      </c>
      <c r="J13" s="42">
        <v>8.6</v>
      </c>
      <c r="K13" s="66">
        <v>3</v>
      </c>
      <c r="L13" s="67">
        <v>4</v>
      </c>
      <c r="M13" s="68">
        <v>3</v>
      </c>
      <c r="N13" s="69">
        <v>0</v>
      </c>
      <c r="O13" s="69">
        <v>0</v>
      </c>
      <c r="P13" s="42">
        <v>0.6</v>
      </c>
      <c r="Q13" s="42">
        <v>2</v>
      </c>
      <c r="R13" s="80">
        <f t="shared" si="0"/>
        <v>91.7</v>
      </c>
      <c r="S13" s="35" t="s">
        <v>31</v>
      </c>
      <c r="T13" s="83"/>
    </row>
    <row r="14" ht="14" customHeight="1" spans="1:20">
      <c r="A14" s="39" t="s">
        <v>77</v>
      </c>
      <c r="B14" s="40">
        <v>18.7</v>
      </c>
      <c r="C14" s="40">
        <v>9.6</v>
      </c>
      <c r="D14" s="40">
        <v>10</v>
      </c>
      <c r="E14" s="40">
        <v>4.9</v>
      </c>
      <c r="F14" s="45">
        <v>3.9</v>
      </c>
      <c r="G14" s="46">
        <v>3</v>
      </c>
      <c r="H14" s="43">
        <v>2.9</v>
      </c>
      <c r="I14" s="42">
        <v>18.6</v>
      </c>
      <c r="J14" s="42">
        <v>9.1</v>
      </c>
      <c r="K14" s="66">
        <v>3</v>
      </c>
      <c r="L14" s="67">
        <v>4</v>
      </c>
      <c r="M14" s="68">
        <v>2.8</v>
      </c>
      <c r="N14" s="69">
        <v>0</v>
      </c>
      <c r="O14" s="69">
        <v>2</v>
      </c>
      <c r="P14" s="42">
        <v>0</v>
      </c>
      <c r="Q14" s="42">
        <v>1.5</v>
      </c>
      <c r="R14" s="80">
        <f t="shared" si="0"/>
        <v>94</v>
      </c>
      <c r="S14" s="35" t="s">
        <v>31</v>
      </c>
      <c r="T14" s="83"/>
    </row>
    <row r="15" ht="14" customHeight="1" spans="1:20">
      <c r="A15" s="35" t="s">
        <v>78</v>
      </c>
      <c r="B15" s="40">
        <v>19</v>
      </c>
      <c r="C15" s="40">
        <v>9.7</v>
      </c>
      <c r="D15" s="40">
        <v>10</v>
      </c>
      <c r="E15" s="40">
        <v>5</v>
      </c>
      <c r="F15" s="45">
        <v>4</v>
      </c>
      <c r="G15" s="46">
        <v>2.6</v>
      </c>
      <c r="H15" s="43">
        <v>3</v>
      </c>
      <c r="I15" s="42">
        <v>22.5</v>
      </c>
      <c r="J15" s="42">
        <v>9.2</v>
      </c>
      <c r="K15" s="66">
        <v>3</v>
      </c>
      <c r="L15" s="67">
        <v>4</v>
      </c>
      <c r="M15" s="68">
        <v>2.8</v>
      </c>
      <c r="N15" s="69">
        <v>0</v>
      </c>
      <c r="O15" s="69">
        <v>0</v>
      </c>
      <c r="P15" s="42">
        <v>1</v>
      </c>
      <c r="Q15" s="42">
        <v>3</v>
      </c>
      <c r="R15" s="80">
        <f t="shared" si="0"/>
        <v>98.8</v>
      </c>
      <c r="S15" s="85" t="s">
        <v>25</v>
      </c>
      <c r="T15" s="83"/>
    </row>
    <row r="16" ht="14" customHeight="1" spans="1:20">
      <c r="A16" s="35" t="s">
        <v>79</v>
      </c>
      <c r="B16" s="40">
        <v>19</v>
      </c>
      <c r="C16" s="40">
        <v>9.8</v>
      </c>
      <c r="D16" s="40">
        <v>9.6</v>
      </c>
      <c r="E16" s="40">
        <v>5</v>
      </c>
      <c r="F16" s="45">
        <v>3.7</v>
      </c>
      <c r="G16" s="46">
        <v>3</v>
      </c>
      <c r="H16" s="43">
        <v>3</v>
      </c>
      <c r="I16" s="42">
        <v>21.9</v>
      </c>
      <c r="J16" s="42">
        <v>9.2</v>
      </c>
      <c r="K16" s="66">
        <v>3</v>
      </c>
      <c r="L16" s="67">
        <v>4</v>
      </c>
      <c r="M16" s="68">
        <v>3</v>
      </c>
      <c r="N16" s="69">
        <v>0</v>
      </c>
      <c r="O16" s="69">
        <v>2</v>
      </c>
      <c r="P16" s="42">
        <v>1.4</v>
      </c>
      <c r="Q16" s="42">
        <v>3.5</v>
      </c>
      <c r="R16" s="80">
        <f t="shared" si="0"/>
        <v>101.1</v>
      </c>
      <c r="S16" s="85" t="s">
        <v>25</v>
      </c>
      <c r="T16" s="83"/>
    </row>
    <row r="17" ht="14" customHeight="1" spans="1:20">
      <c r="A17" s="35" t="s">
        <v>80</v>
      </c>
      <c r="B17" s="40">
        <v>18.7</v>
      </c>
      <c r="C17" s="40">
        <v>9</v>
      </c>
      <c r="D17" s="40">
        <v>10</v>
      </c>
      <c r="E17" s="40">
        <v>4.9</v>
      </c>
      <c r="F17" s="45">
        <v>3.8</v>
      </c>
      <c r="G17" s="46">
        <v>3</v>
      </c>
      <c r="H17" s="43">
        <v>2.1</v>
      </c>
      <c r="I17" s="42">
        <v>19.3</v>
      </c>
      <c r="J17" s="42">
        <v>7.1</v>
      </c>
      <c r="K17" s="66">
        <v>3</v>
      </c>
      <c r="L17" s="67">
        <v>4</v>
      </c>
      <c r="M17" s="68">
        <v>3</v>
      </c>
      <c r="N17" s="69">
        <v>0</v>
      </c>
      <c r="O17" s="69">
        <v>2</v>
      </c>
      <c r="P17" s="42">
        <v>0</v>
      </c>
      <c r="Q17" s="42">
        <v>3</v>
      </c>
      <c r="R17" s="80">
        <f t="shared" si="0"/>
        <v>92.9</v>
      </c>
      <c r="S17" s="35" t="s">
        <v>31</v>
      </c>
      <c r="T17" s="83"/>
    </row>
    <row r="18" customFormat="1" ht="14.25" spans="1:19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6"/>
      <c r="O18" s="116"/>
      <c r="P18" s="116"/>
      <c r="Q18" s="116"/>
      <c r="R18" s="87"/>
      <c r="S18" s="114"/>
    </row>
    <row r="19" spans="1:20">
      <c r="A19" s="35" t="s">
        <v>81</v>
      </c>
      <c r="B19" s="40">
        <v>18</v>
      </c>
      <c r="C19" s="40">
        <v>9</v>
      </c>
      <c r="D19" s="40">
        <v>9.5</v>
      </c>
      <c r="E19" s="40">
        <v>4.5</v>
      </c>
      <c r="F19" s="40">
        <v>3.8</v>
      </c>
      <c r="G19" s="88">
        <v>3</v>
      </c>
      <c r="H19" s="40">
        <v>2.8</v>
      </c>
      <c r="I19" s="88">
        <v>23.8</v>
      </c>
      <c r="J19" s="88">
        <v>9.5</v>
      </c>
      <c r="K19" s="40">
        <v>3</v>
      </c>
      <c r="L19" s="40">
        <v>3.8</v>
      </c>
      <c r="M19" s="40">
        <v>3</v>
      </c>
      <c r="N19" s="40"/>
      <c r="O19" s="40">
        <v>2</v>
      </c>
      <c r="P19" s="40">
        <v>1</v>
      </c>
      <c r="Q19" s="88">
        <v>2.5</v>
      </c>
      <c r="R19" s="80">
        <f t="shared" ref="R19:R32" si="1">SUM(B19:Q19)</f>
        <v>99.2</v>
      </c>
      <c r="S19" s="39" t="s">
        <v>31</v>
      </c>
      <c r="T19" s="90" t="s">
        <v>172</v>
      </c>
    </row>
    <row r="20" spans="1:20">
      <c r="A20" s="117" t="s">
        <v>83</v>
      </c>
      <c r="B20" s="40">
        <v>17.7</v>
      </c>
      <c r="C20" s="40">
        <v>8.9</v>
      </c>
      <c r="D20" s="40">
        <v>9.5</v>
      </c>
      <c r="E20" s="40">
        <v>4.5</v>
      </c>
      <c r="F20" s="40">
        <v>3.8</v>
      </c>
      <c r="G20" s="88">
        <v>3</v>
      </c>
      <c r="H20" s="40">
        <v>2.9</v>
      </c>
      <c r="I20" s="88">
        <v>23.9</v>
      </c>
      <c r="J20" s="88">
        <v>9.8</v>
      </c>
      <c r="K20" s="40">
        <v>3</v>
      </c>
      <c r="L20" s="40">
        <v>3.7</v>
      </c>
      <c r="M20" s="40">
        <v>3</v>
      </c>
      <c r="N20" s="40"/>
      <c r="O20" s="40">
        <v>2</v>
      </c>
      <c r="P20" s="40">
        <v>2.4</v>
      </c>
      <c r="Q20" s="88">
        <v>3.5</v>
      </c>
      <c r="R20" s="80">
        <f t="shared" si="1"/>
        <v>101.6</v>
      </c>
      <c r="S20" s="109" t="s">
        <v>28</v>
      </c>
      <c r="T20" s="90"/>
    </row>
    <row r="21" spans="1:20">
      <c r="A21" s="35" t="s">
        <v>84</v>
      </c>
      <c r="B21" s="40">
        <v>17.8</v>
      </c>
      <c r="C21" s="40">
        <v>8.7</v>
      </c>
      <c r="D21" s="40">
        <v>9.4</v>
      </c>
      <c r="E21" s="40">
        <v>4.1</v>
      </c>
      <c r="F21" s="40">
        <v>2.8</v>
      </c>
      <c r="G21" s="88">
        <v>3</v>
      </c>
      <c r="H21" s="40">
        <v>3</v>
      </c>
      <c r="I21" s="88">
        <v>20.9</v>
      </c>
      <c r="J21" s="88">
        <v>8.8</v>
      </c>
      <c r="K21" s="40">
        <v>3</v>
      </c>
      <c r="L21" s="40">
        <v>3.7</v>
      </c>
      <c r="M21" s="40">
        <v>3</v>
      </c>
      <c r="N21" s="40"/>
      <c r="O21" s="40">
        <v>2</v>
      </c>
      <c r="P21" s="40"/>
      <c r="Q21" s="88">
        <v>3.5</v>
      </c>
      <c r="R21" s="80">
        <f t="shared" si="1"/>
        <v>93.7</v>
      </c>
      <c r="S21" s="39" t="s">
        <v>31</v>
      </c>
      <c r="T21" s="90"/>
    </row>
    <row r="22" spans="1:20">
      <c r="A22" s="117" t="s">
        <v>85</v>
      </c>
      <c r="B22" s="40">
        <v>18</v>
      </c>
      <c r="C22" s="40">
        <v>9</v>
      </c>
      <c r="D22" s="40">
        <v>9.5</v>
      </c>
      <c r="E22" s="40">
        <v>4.5</v>
      </c>
      <c r="F22" s="40">
        <v>3.8</v>
      </c>
      <c r="G22" s="88">
        <v>3</v>
      </c>
      <c r="H22" s="40">
        <v>3</v>
      </c>
      <c r="I22" s="88">
        <v>24.5</v>
      </c>
      <c r="J22" s="88">
        <v>10</v>
      </c>
      <c r="K22" s="40">
        <v>3</v>
      </c>
      <c r="L22" s="40">
        <v>3.8</v>
      </c>
      <c r="M22" s="40">
        <v>3</v>
      </c>
      <c r="N22" s="40"/>
      <c r="O22" s="40">
        <v>2</v>
      </c>
      <c r="P22" s="40">
        <v>2</v>
      </c>
      <c r="Q22" s="88">
        <v>4.5</v>
      </c>
      <c r="R22" s="80">
        <f t="shared" si="1"/>
        <v>103.6</v>
      </c>
      <c r="S22" s="109" t="s">
        <v>28</v>
      </c>
      <c r="T22" s="90"/>
    </row>
    <row r="23" spans="1:20">
      <c r="A23" s="82" t="s">
        <v>86</v>
      </c>
      <c r="B23" s="40">
        <v>18</v>
      </c>
      <c r="C23" s="40">
        <v>8.9</v>
      </c>
      <c r="D23" s="40">
        <v>9.5</v>
      </c>
      <c r="E23" s="40">
        <v>4.7</v>
      </c>
      <c r="F23" s="40">
        <v>3.8</v>
      </c>
      <c r="G23" s="88">
        <v>2.6</v>
      </c>
      <c r="H23" s="40">
        <v>2.4</v>
      </c>
      <c r="I23" s="88">
        <v>23.8</v>
      </c>
      <c r="J23" s="88">
        <v>9.3</v>
      </c>
      <c r="K23" s="40">
        <v>3</v>
      </c>
      <c r="L23" s="40">
        <v>3.7</v>
      </c>
      <c r="M23" s="40">
        <v>3</v>
      </c>
      <c r="N23" s="40"/>
      <c r="O23" s="40">
        <v>0</v>
      </c>
      <c r="P23" s="40">
        <v>1</v>
      </c>
      <c r="Q23" s="88">
        <v>4</v>
      </c>
      <c r="R23" s="80">
        <f t="shared" si="1"/>
        <v>97.7</v>
      </c>
      <c r="S23" s="82" t="s">
        <v>25</v>
      </c>
      <c r="T23" s="90"/>
    </row>
    <row r="24" spans="1:20">
      <c r="A24" s="35" t="s">
        <v>87</v>
      </c>
      <c r="B24" s="40">
        <v>17.5</v>
      </c>
      <c r="C24" s="40">
        <v>8.8</v>
      </c>
      <c r="D24" s="40">
        <v>9.5</v>
      </c>
      <c r="E24" s="40">
        <v>4.5</v>
      </c>
      <c r="F24" s="40">
        <v>3.8</v>
      </c>
      <c r="G24" s="88">
        <v>2.8</v>
      </c>
      <c r="H24" s="40">
        <v>3</v>
      </c>
      <c r="I24" s="88">
        <v>24</v>
      </c>
      <c r="J24" s="88">
        <v>8.3</v>
      </c>
      <c r="K24" s="40">
        <v>3</v>
      </c>
      <c r="L24" s="40">
        <v>3.6</v>
      </c>
      <c r="M24" s="40">
        <v>3</v>
      </c>
      <c r="N24" s="40"/>
      <c r="O24" s="40">
        <v>0</v>
      </c>
      <c r="P24" s="40"/>
      <c r="Q24" s="88">
        <v>1.5</v>
      </c>
      <c r="R24" s="80">
        <f t="shared" si="1"/>
        <v>93.3</v>
      </c>
      <c r="S24" s="39" t="s">
        <v>31</v>
      </c>
      <c r="T24" s="90"/>
    </row>
    <row r="25" spans="1:20">
      <c r="A25" s="82" t="s">
        <v>88</v>
      </c>
      <c r="B25" s="40">
        <v>18</v>
      </c>
      <c r="C25" s="40">
        <v>9</v>
      </c>
      <c r="D25" s="40">
        <v>9.5</v>
      </c>
      <c r="E25" s="40">
        <v>4.5</v>
      </c>
      <c r="F25" s="40">
        <v>3.7</v>
      </c>
      <c r="G25" s="88">
        <v>3</v>
      </c>
      <c r="H25" s="40">
        <v>3</v>
      </c>
      <c r="I25" s="88">
        <v>24</v>
      </c>
      <c r="J25" s="88">
        <v>9.8</v>
      </c>
      <c r="K25" s="40">
        <v>3</v>
      </c>
      <c r="L25" s="40">
        <v>3.8</v>
      </c>
      <c r="M25" s="40">
        <v>3</v>
      </c>
      <c r="N25" s="40"/>
      <c r="O25" s="40">
        <v>2</v>
      </c>
      <c r="P25" s="40">
        <v>0.6</v>
      </c>
      <c r="Q25" s="88">
        <v>4.5</v>
      </c>
      <c r="R25" s="80">
        <f t="shared" si="1"/>
        <v>101.4</v>
      </c>
      <c r="S25" s="82" t="s">
        <v>25</v>
      </c>
      <c r="T25" s="90"/>
    </row>
    <row r="26" spans="1:20">
      <c r="A26" s="82" t="s">
        <v>89</v>
      </c>
      <c r="B26" s="40">
        <v>18</v>
      </c>
      <c r="C26" s="40">
        <v>9</v>
      </c>
      <c r="D26" s="40">
        <v>9.5</v>
      </c>
      <c r="E26" s="40">
        <v>4.5</v>
      </c>
      <c r="F26" s="40">
        <v>3.8</v>
      </c>
      <c r="G26" s="88">
        <v>3</v>
      </c>
      <c r="H26" s="40">
        <v>3</v>
      </c>
      <c r="I26" s="88">
        <v>24.1</v>
      </c>
      <c r="J26" s="88">
        <v>8.3</v>
      </c>
      <c r="K26" s="40">
        <v>3</v>
      </c>
      <c r="L26" s="40">
        <v>3.6</v>
      </c>
      <c r="M26" s="40">
        <v>3</v>
      </c>
      <c r="N26" s="40"/>
      <c r="O26" s="40">
        <v>2</v>
      </c>
      <c r="P26" s="40">
        <v>1</v>
      </c>
      <c r="Q26" s="88">
        <v>3.5</v>
      </c>
      <c r="R26" s="80">
        <f t="shared" si="1"/>
        <v>99.3</v>
      </c>
      <c r="S26" s="82" t="s">
        <v>25</v>
      </c>
      <c r="T26" s="90"/>
    </row>
    <row r="27" spans="1:20">
      <c r="A27" s="35" t="s">
        <v>90</v>
      </c>
      <c r="B27" s="40">
        <v>18</v>
      </c>
      <c r="C27" s="40">
        <v>8.9</v>
      </c>
      <c r="D27" s="40">
        <v>9.5</v>
      </c>
      <c r="E27" s="40">
        <v>4.5</v>
      </c>
      <c r="F27" s="40">
        <v>3.8</v>
      </c>
      <c r="G27" s="88">
        <v>3</v>
      </c>
      <c r="H27" s="40">
        <v>3</v>
      </c>
      <c r="I27" s="88">
        <v>22.5</v>
      </c>
      <c r="J27" s="88">
        <v>9.5</v>
      </c>
      <c r="K27" s="40">
        <v>3</v>
      </c>
      <c r="L27" s="40">
        <v>3.8</v>
      </c>
      <c r="M27" s="40">
        <v>3</v>
      </c>
      <c r="N27" s="40"/>
      <c r="O27" s="40">
        <v>2</v>
      </c>
      <c r="P27" s="40"/>
      <c r="Q27" s="88">
        <v>3</v>
      </c>
      <c r="R27" s="80">
        <f t="shared" si="1"/>
        <v>97.5</v>
      </c>
      <c r="S27" s="39" t="s">
        <v>31</v>
      </c>
      <c r="T27" s="90"/>
    </row>
    <row r="28" ht="16.05" customHeight="1" spans="1:20">
      <c r="A28" s="35" t="s">
        <v>91</v>
      </c>
      <c r="B28" s="40">
        <v>17.4</v>
      </c>
      <c r="C28" s="40">
        <v>8.4</v>
      </c>
      <c r="D28" s="40">
        <v>9.3</v>
      </c>
      <c r="E28" s="40">
        <v>4.5</v>
      </c>
      <c r="F28" s="40">
        <v>2</v>
      </c>
      <c r="G28" s="88">
        <v>3</v>
      </c>
      <c r="H28" s="40">
        <v>3</v>
      </c>
      <c r="I28" s="88">
        <v>21.6</v>
      </c>
      <c r="J28" s="88">
        <v>7.2</v>
      </c>
      <c r="K28" s="40">
        <v>3</v>
      </c>
      <c r="L28" s="40">
        <v>3.6</v>
      </c>
      <c r="M28" s="40">
        <v>3</v>
      </c>
      <c r="N28" s="40"/>
      <c r="O28" s="40">
        <v>2</v>
      </c>
      <c r="P28" s="40"/>
      <c r="Q28" s="88">
        <v>1.5</v>
      </c>
      <c r="R28" s="80">
        <f t="shared" si="1"/>
        <v>89.5</v>
      </c>
      <c r="S28" s="39" t="s">
        <v>31</v>
      </c>
      <c r="T28" s="90"/>
    </row>
    <row r="29" ht="16.05" customHeight="1" spans="1:20">
      <c r="A29" s="117" t="s">
        <v>92</v>
      </c>
      <c r="B29" s="40">
        <v>18</v>
      </c>
      <c r="C29" s="40">
        <v>8.8</v>
      </c>
      <c r="D29" s="40">
        <v>9.5</v>
      </c>
      <c r="E29" s="40">
        <v>4.5</v>
      </c>
      <c r="F29" s="40">
        <v>3.8</v>
      </c>
      <c r="G29" s="88">
        <v>3</v>
      </c>
      <c r="H29" s="40">
        <v>2.9</v>
      </c>
      <c r="I29" s="88">
        <v>24</v>
      </c>
      <c r="J29" s="88">
        <v>9.3</v>
      </c>
      <c r="K29" s="40">
        <v>3</v>
      </c>
      <c r="L29" s="40">
        <v>3.6</v>
      </c>
      <c r="M29" s="40">
        <v>3</v>
      </c>
      <c r="N29" s="40"/>
      <c r="O29" s="40">
        <v>2</v>
      </c>
      <c r="P29" s="40">
        <v>2</v>
      </c>
      <c r="Q29" s="88">
        <v>4.5</v>
      </c>
      <c r="R29" s="80">
        <f t="shared" si="1"/>
        <v>101.9</v>
      </c>
      <c r="S29" s="109" t="s">
        <v>28</v>
      </c>
      <c r="T29" s="90"/>
    </row>
    <row r="30" ht="16.05" customHeight="1" spans="1:20">
      <c r="A30" s="82" t="s">
        <v>93</v>
      </c>
      <c r="B30" s="40">
        <v>17.9</v>
      </c>
      <c r="C30" s="40">
        <v>8.6</v>
      </c>
      <c r="D30" s="40">
        <v>9.5</v>
      </c>
      <c r="E30" s="40">
        <v>4.5</v>
      </c>
      <c r="F30" s="40">
        <v>3.8</v>
      </c>
      <c r="G30" s="88">
        <v>3</v>
      </c>
      <c r="H30" s="40">
        <v>2.9</v>
      </c>
      <c r="I30" s="88">
        <v>22.7</v>
      </c>
      <c r="J30" s="88">
        <v>9.3</v>
      </c>
      <c r="K30" s="40">
        <v>3</v>
      </c>
      <c r="L30" s="40">
        <v>3.7</v>
      </c>
      <c r="M30" s="40">
        <v>3</v>
      </c>
      <c r="N30" s="40"/>
      <c r="O30" s="40">
        <v>2</v>
      </c>
      <c r="P30" s="40"/>
      <c r="Q30" s="88">
        <v>3.5</v>
      </c>
      <c r="R30" s="80">
        <f t="shared" si="1"/>
        <v>97.4</v>
      </c>
      <c r="S30" s="82" t="s">
        <v>25</v>
      </c>
      <c r="T30" s="90"/>
    </row>
    <row r="31" ht="16.05" customHeight="1" spans="1:20">
      <c r="A31" s="35" t="s">
        <v>94</v>
      </c>
      <c r="B31" s="40">
        <v>17.6</v>
      </c>
      <c r="C31" s="40">
        <v>7.9</v>
      </c>
      <c r="D31" s="40">
        <v>9.4</v>
      </c>
      <c r="E31" s="40">
        <v>4.5</v>
      </c>
      <c r="F31" s="40">
        <v>3.5</v>
      </c>
      <c r="G31" s="88">
        <v>3</v>
      </c>
      <c r="H31" s="40">
        <v>0</v>
      </c>
      <c r="I31" s="88">
        <v>22.3</v>
      </c>
      <c r="J31" s="88">
        <v>8.6</v>
      </c>
      <c r="K31" s="40">
        <v>3</v>
      </c>
      <c r="L31" s="40">
        <v>3.6</v>
      </c>
      <c r="M31" s="40">
        <v>3</v>
      </c>
      <c r="N31" s="40"/>
      <c r="O31" s="40">
        <v>2</v>
      </c>
      <c r="P31" s="40"/>
      <c r="Q31" s="88">
        <v>1.5</v>
      </c>
      <c r="R31" s="80">
        <f t="shared" si="1"/>
        <v>89.9</v>
      </c>
      <c r="S31" s="39" t="s">
        <v>31</v>
      </c>
      <c r="T31" s="90"/>
    </row>
    <row r="32" ht="16.05" customHeight="1" spans="1:20">
      <c r="A32" s="35" t="s">
        <v>95</v>
      </c>
      <c r="B32" s="40">
        <v>17.8</v>
      </c>
      <c r="C32" s="40">
        <v>8.8</v>
      </c>
      <c r="D32" s="40">
        <v>9.5</v>
      </c>
      <c r="E32" s="40">
        <v>4.5</v>
      </c>
      <c r="F32" s="40">
        <v>3.8</v>
      </c>
      <c r="G32" s="88">
        <v>2.8</v>
      </c>
      <c r="H32" s="40">
        <v>3</v>
      </c>
      <c r="I32" s="88">
        <v>21.1</v>
      </c>
      <c r="J32" s="88">
        <v>9.4</v>
      </c>
      <c r="K32" s="40">
        <v>3</v>
      </c>
      <c r="L32" s="40">
        <v>3.5</v>
      </c>
      <c r="M32" s="40">
        <v>3</v>
      </c>
      <c r="N32" s="40"/>
      <c r="O32" s="40">
        <v>0</v>
      </c>
      <c r="P32" s="40"/>
      <c r="Q32" s="88">
        <v>4</v>
      </c>
      <c r="R32" s="80">
        <f t="shared" si="1"/>
        <v>94.2</v>
      </c>
      <c r="S32" s="118" t="s">
        <v>31</v>
      </c>
      <c r="T32" s="90"/>
    </row>
    <row r="33" customFormat="1" ht="14.25" spans="1:19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6"/>
      <c r="O33" s="116"/>
      <c r="P33" s="116"/>
      <c r="Q33" s="116"/>
      <c r="R33" s="87"/>
      <c r="S33" s="114"/>
    </row>
    <row r="34" spans="1:20">
      <c r="A34" s="117" t="s">
        <v>24</v>
      </c>
      <c r="B34" s="52">
        <v>19.2</v>
      </c>
      <c r="C34" s="52">
        <v>9.8</v>
      </c>
      <c r="D34" s="52">
        <v>9.5</v>
      </c>
      <c r="E34" s="52">
        <v>5</v>
      </c>
      <c r="F34" s="52">
        <v>4</v>
      </c>
      <c r="G34" s="52">
        <v>3</v>
      </c>
      <c r="H34" s="52">
        <v>3</v>
      </c>
      <c r="I34" s="52">
        <v>24.3137254901961</v>
      </c>
      <c r="J34" s="52">
        <v>9.2156862745098</v>
      </c>
      <c r="K34" s="52">
        <v>3</v>
      </c>
      <c r="L34" s="52">
        <v>4</v>
      </c>
      <c r="M34" s="52">
        <v>3</v>
      </c>
      <c r="N34" s="52"/>
      <c r="O34" s="52">
        <v>2</v>
      </c>
      <c r="P34" s="52">
        <v>2</v>
      </c>
      <c r="Q34" s="52">
        <v>4.5</v>
      </c>
      <c r="R34" s="84">
        <f t="shared" ref="R34:R47" si="2">SUM(B34:Q34)</f>
        <v>105.529411764706</v>
      </c>
      <c r="S34" s="109" t="s">
        <v>28</v>
      </c>
      <c r="T34" s="90" t="s">
        <v>173</v>
      </c>
    </row>
    <row r="35" spans="1:20">
      <c r="A35" s="117" t="s">
        <v>27</v>
      </c>
      <c r="B35" s="52">
        <v>18.7</v>
      </c>
      <c r="C35" s="52">
        <v>10</v>
      </c>
      <c r="D35" s="52">
        <v>9.6</v>
      </c>
      <c r="E35" s="52">
        <v>4.9</v>
      </c>
      <c r="F35" s="52">
        <v>4</v>
      </c>
      <c r="G35" s="52">
        <v>3</v>
      </c>
      <c r="H35" s="52">
        <v>2.8</v>
      </c>
      <c r="I35" s="52">
        <v>23.8679245283019</v>
      </c>
      <c r="J35" s="52">
        <v>8.77358490566038</v>
      </c>
      <c r="K35" s="52">
        <v>3</v>
      </c>
      <c r="L35" s="52">
        <v>4</v>
      </c>
      <c r="M35" s="52">
        <v>3</v>
      </c>
      <c r="N35" s="52"/>
      <c r="O35" s="52">
        <v>2</v>
      </c>
      <c r="P35" s="52">
        <v>1.3</v>
      </c>
      <c r="Q35" s="52">
        <v>4</v>
      </c>
      <c r="R35" s="84">
        <f t="shared" si="2"/>
        <v>102.941509433962</v>
      </c>
      <c r="S35" s="109" t="s">
        <v>28</v>
      </c>
      <c r="T35" s="90"/>
    </row>
    <row r="36" spans="1:20">
      <c r="A36" s="117" t="s">
        <v>29</v>
      </c>
      <c r="B36" s="52">
        <v>18.6</v>
      </c>
      <c r="C36" s="52">
        <v>9.6</v>
      </c>
      <c r="D36" s="52">
        <v>9.6</v>
      </c>
      <c r="E36" s="52">
        <v>4.5</v>
      </c>
      <c r="F36" s="52">
        <v>3.4</v>
      </c>
      <c r="G36" s="52">
        <v>3</v>
      </c>
      <c r="H36" s="52">
        <v>2.2</v>
      </c>
      <c r="I36" s="52">
        <v>24.4339622641509</v>
      </c>
      <c r="J36" s="52">
        <v>8.58490566037736</v>
      </c>
      <c r="K36" s="52">
        <v>3</v>
      </c>
      <c r="L36" s="52">
        <v>4</v>
      </c>
      <c r="M36" s="52">
        <v>3</v>
      </c>
      <c r="N36" s="52"/>
      <c r="O36" s="52">
        <v>2</v>
      </c>
      <c r="P36" s="52">
        <v>2</v>
      </c>
      <c r="Q36" s="52">
        <v>4.5</v>
      </c>
      <c r="R36" s="84">
        <f t="shared" si="2"/>
        <v>102.418867924528</v>
      </c>
      <c r="S36" s="109" t="s">
        <v>28</v>
      </c>
      <c r="T36" s="90"/>
    </row>
    <row r="37" spans="1:20">
      <c r="A37" s="35" t="s">
        <v>30</v>
      </c>
      <c r="B37" s="52">
        <v>15.7</v>
      </c>
      <c r="C37" s="52">
        <v>10</v>
      </c>
      <c r="D37" s="52">
        <v>9</v>
      </c>
      <c r="E37" s="52">
        <v>5</v>
      </c>
      <c r="F37" s="52">
        <v>3</v>
      </c>
      <c r="G37" s="52">
        <v>3</v>
      </c>
      <c r="H37" s="52">
        <v>2.8</v>
      </c>
      <c r="I37" s="52">
        <v>25.3571428571429</v>
      </c>
      <c r="J37" s="52">
        <v>4.91071428571429</v>
      </c>
      <c r="K37" s="52">
        <v>3</v>
      </c>
      <c r="L37" s="52">
        <v>4.1</v>
      </c>
      <c r="M37" s="52">
        <v>3</v>
      </c>
      <c r="N37" s="52"/>
      <c r="O37" s="52">
        <v>2</v>
      </c>
      <c r="P37" s="52">
        <v>0.3</v>
      </c>
      <c r="Q37" s="52">
        <v>3.5</v>
      </c>
      <c r="R37" s="84">
        <f t="shared" si="2"/>
        <v>94.6678571428572</v>
      </c>
      <c r="S37" s="39" t="s">
        <v>31</v>
      </c>
      <c r="T37" s="90"/>
    </row>
    <row r="38" spans="1:20">
      <c r="A38" s="35" t="s">
        <v>32</v>
      </c>
      <c r="B38" s="52">
        <v>18.6</v>
      </c>
      <c r="C38" s="52">
        <v>10</v>
      </c>
      <c r="D38" s="52">
        <v>9.9</v>
      </c>
      <c r="E38" s="52">
        <v>4.8</v>
      </c>
      <c r="F38" s="52">
        <v>3.2</v>
      </c>
      <c r="G38" s="52">
        <v>3</v>
      </c>
      <c r="H38" s="52">
        <v>2.6</v>
      </c>
      <c r="I38" s="52">
        <v>25.2678571428571</v>
      </c>
      <c r="J38" s="52">
        <v>6.69642857142857</v>
      </c>
      <c r="K38" s="52">
        <v>3</v>
      </c>
      <c r="L38" s="52">
        <v>4.1</v>
      </c>
      <c r="M38" s="52">
        <v>3</v>
      </c>
      <c r="N38" s="52"/>
      <c r="O38" s="52">
        <v>2</v>
      </c>
      <c r="P38" s="52">
        <v>1</v>
      </c>
      <c r="Q38" s="52">
        <v>2.5</v>
      </c>
      <c r="R38" s="84">
        <f t="shared" si="2"/>
        <v>99.6642857142857</v>
      </c>
      <c r="S38" s="39" t="s">
        <v>31</v>
      </c>
      <c r="T38" s="90"/>
    </row>
    <row r="39" spans="1:20">
      <c r="A39" s="35" t="s">
        <v>33</v>
      </c>
      <c r="B39" s="52">
        <v>16.5</v>
      </c>
      <c r="C39" s="52">
        <v>9.8</v>
      </c>
      <c r="D39" s="52">
        <v>9.1</v>
      </c>
      <c r="E39" s="52">
        <v>4.6</v>
      </c>
      <c r="F39" s="52">
        <v>2.7</v>
      </c>
      <c r="G39" s="52">
        <v>3</v>
      </c>
      <c r="H39" s="52">
        <v>2.5</v>
      </c>
      <c r="I39" s="52">
        <v>20.5769230769231</v>
      </c>
      <c r="J39" s="52">
        <v>7.30769230769231</v>
      </c>
      <c r="K39" s="52">
        <v>3</v>
      </c>
      <c r="L39" s="52">
        <v>4.1</v>
      </c>
      <c r="M39" s="52">
        <v>3</v>
      </c>
      <c r="N39" s="52"/>
      <c r="O39" s="52">
        <v>2</v>
      </c>
      <c r="P39" s="52"/>
      <c r="Q39" s="52">
        <v>2.5</v>
      </c>
      <c r="R39" s="84">
        <f t="shared" si="2"/>
        <v>90.6846153846154</v>
      </c>
      <c r="S39" s="39" t="s">
        <v>31</v>
      </c>
      <c r="T39" s="90"/>
    </row>
    <row r="40" spans="1:20">
      <c r="A40" s="82" t="s">
        <v>34</v>
      </c>
      <c r="B40" s="52">
        <v>19.5</v>
      </c>
      <c r="C40" s="52">
        <v>9.7</v>
      </c>
      <c r="D40" s="52">
        <v>9.8</v>
      </c>
      <c r="E40" s="52">
        <v>5</v>
      </c>
      <c r="F40" s="52">
        <v>4</v>
      </c>
      <c r="G40" s="52">
        <v>3</v>
      </c>
      <c r="H40" s="52">
        <v>3</v>
      </c>
      <c r="I40" s="52">
        <v>23.7209302325581</v>
      </c>
      <c r="J40" s="52">
        <v>8.95348837209302</v>
      </c>
      <c r="K40" s="52">
        <v>3</v>
      </c>
      <c r="L40" s="52">
        <v>4</v>
      </c>
      <c r="M40" s="52">
        <v>3</v>
      </c>
      <c r="N40" s="52"/>
      <c r="O40" s="52">
        <v>2</v>
      </c>
      <c r="P40" s="52">
        <v>1</v>
      </c>
      <c r="Q40" s="52">
        <v>2.5</v>
      </c>
      <c r="R40" s="84">
        <f t="shared" si="2"/>
        <v>102.174418604651</v>
      </c>
      <c r="S40" s="82" t="s">
        <v>25</v>
      </c>
      <c r="T40" s="90"/>
    </row>
    <row r="41" spans="1:20">
      <c r="A41" s="35" t="s">
        <v>35</v>
      </c>
      <c r="B41" s="52">
        <v>19.9</v>
      </c>
      <c r="C41" s="52">
        <v>10</v>
      </c>
      <c r="D41" s="52">
        <v>10</v>
      </c>
      <c r="E41" s="52">
        <v>5</v>
      </c>
      <c r="F41" s="52">
        <v>4</v>
      </c>
      <c r="G41" s="52">
        <v>3</v>
      </c>
      <c r="H41" s="52">
        <v>2.8</v>
      </c>
      <c r="I41" s="52">
        <v>23.5227272727273</v>
      </c>
      <c r="J41" s="52">
        <v>7.61363636363636</v>
      </c>
      <c r="K41" s="52">
        <v>3</v>
      </c>
      <c r="L41" s="52">
        <v>4</v>
      </c>
      <c r="M41" s="52">
        <v>3</v>
      </c>
      <c r="N41" s="52"/>
      <c r="O41" s="52">
        <v>2</v>
      </c>
      <c r="P41" s="52"/>
      <c r="Q41" s="52">
        <v>3</v>
      </c>
      <c r="R41" s="84">
        <f t="shared" si="2"/>
        <v>100.836363636364</v>
      </c>
      <c r="S41" s="39" t="s">
        <v>31</v>
      </c>
      <c r="T41" s="90"/>
    </row>
    <row r="42" spans="1:20">
      <c r="A42" s="82" t="s">
        <v>36</v>
      </c>
      <c r="B42" s="52">
        <v>17.9</v>
      </c>
      <c r="C42" s="52">
        <v>9.9</v>
      </c>
      <c r="D42" s="52">
        <v>8.6</v>
      </c>
      <c r="E42" s="52">
        <v>4.9</v>
      </c>
      <c r="F42" s="52">
        <v>4</v>
      </c>
      <c r="G42" s="52">
        <v>3</v>
      </c>
      <c r="H42" s="52">
        <v>2.9</v>
      </c>
      <c r="I42" s="52">
        <v>19.7272727272727</v>
      </c>
      <c r="J42" s="52">
        <v>8.54545454545454</v>
      </c>
      <c r="K42" s="52">
        <v>3</v>
      </c>
      <c r="L42" s="52">
        <v>4</v>
      </c>
      <c r="M42" s="52">
        <v>3</v>
      </c>
      <c r="N42" s="52"/>
      <c r="O42" s="52">
        <v>2</v>
      </c>
      <c r="P42" s="52">
        <v>0.4</v>
      </c>
      <c r="Q42" s="52">
        <v>3</v>
      </c>
      <c r="R42" s="84">
        <f t="shared" si="2"/>
        <v>94.8727272727272</v>
      </c>
      <c r="S42" s="82" t="s">
        <v>25</v>
      </c>
      <c r="T42" s="90"/>
    </row>
    <row r="43" ht="15" customHeight="1" spans="1:20">
      <c r="A43" s="82" t="s">
        <v>37</v>
      </c>
      <c r="B43" s="52">
        <v>19.6</v>
      </c>
      <c r="C43" s="52">
        <v>9.9</v>
      </c>
      <c r="D43" s="52">
        <v>9.9</v>
      </c>
      <c r="E43" s="52">
        <v>5</v>
      </c>
      <c r="F43" s="52">
        <v>4</v>
      </c>
      <c r="G43" s="52">
        <v>3</v>
      </c>
      <c r="H43" s="52">
        <v>3</v>
      </c>
      <c r="I43" s="52">
        <v>22.9411764705882</v>
      </c>
      <c r="J43" s="52">
        <v>8.62745098039216</v>
      </c>
      <c r="K43" s="52">
        <v>3</v>
      </c>
      <c r="L43" s="52">
        <v>4</v>
      </c>
      <c r="M43" s="52">
        <v>3</v>
      </c>
      <c r="N43" s="52"/>
      <c r="O43" s="52">
        <v>2</v>
      </c>
      <c r="P43" s="52">
        <v>1.8</v>
      </c>
      <c r="Q43" s="52">
        <v>3</v>
      </c>
      <c r="R43" s="84">
        <f t="shared" si="2"/>
        <v>102.76862745098</v>
      </c>
      <c r="S43" s="82" t="s">
        <v>25</v>
      </c>
      <c r="T43" s="90"/>
    </row>
    <row r="44" ht="15" customHeight="1" spans="1:20">
      <c r="A44" s="82" t="s">
        <v>38</v>
      </c>
      <c r="B44" s="52">
        <v>18.8</v>
      </c>
      <c r="C44" s="52">
        <v>9.6</v>
      </c>
      <c r="D44" s="52">
        <v>8.9</v>
      </c>
      <c r="E44" s="52">
        <v>5</v>
      </c>
      <c r="F44" s="52">
        <v>3</v>
      </c>
      <c r="G44" s="52">
        <v>2.8</v>
      </c>
      <c r="H44" s="52">
        <v>2.9</v>
      </c>
      <c r="I44" s="52">
        <v>24.8275862068966</v>
      </c>
      <c r="J44" s="52">
        <v>7.67241379310345</v>
      </c>
      <c r="K44" s="52">
        <v>3</v>
      </c>
      <c r="L44" s="52">
        <v>3.8</v>
      </c>
      <c r="M44" s="52">
        <v>3</v>
      </c>
      <c r="N44" s="52"/>
      <c r="O44" s="52">
        <v>0</v>
      </c>
      <c r="P44" s="52">
        <v>0.1</v>
      </c>
      <c r="Q44" s="52">
        <v>2</v>
      </c>
      <c r="R44" s="84">
        <f t="shared" si="2"/>
        <v>95.4</v>
      </c>
      <c r="S44" s="82" t="s">
        <v>25</v>
      </c>
      <c r="T44" s="90"/>
    </row>
    <row r="45" ht="15" customHeight="1" spans="1:20">
      <c r="A45" s="35" t="s">
        <v>39</v>
      </c>
      <c r="B45" s="52">
        <v>14.4</v>
      </c>
      <c r="C45" s="52">
        <v>9.7</v>
      </c>
      <c r="D45" s="52">
        <v>8.9</v>
      </c>
      <c r="E45" s="52">
        <v>5</v>
      </c>
      <c r="F45" s="52">
        <v>3.5</v>
      </c>
      <c r="G45" s="52">
        <v>2.8</v>
      </c>
      <c r="H45" s="52">
        <v>2.6</v>
      </c>
      <c r="I45" s="52">
        <v>21.8965517241379</v>
      </c>
      <c r="J45" s="52">
        <v>6.89655172413793</v>
      </c>
      <c r="K45" s="52">
        <v>3</v>
      </c>
      <c r="L45" s="52">
        <v>3.5</v>
      </c>
      <c r="M45" s="52">
        <v>3</v>
      </c>
      <c r="N45" s="52"/>
      <c r="O45" s="52">
        <v>0</v>
      </c>
      <c r="P45" s="52">
        <v>1.1</v>
      </c>
      <c r="Q45" s="52">
        <v>2</v>
      </c>
      <c r="R45" s="84">
        <f t="shared" si="2"/>
        <v>88.2931034482758</v>
      </c>
      <c r="S45" s="39" t="s">
        <v>31</v>
      </c>
      <c r="T45" s="90"/>
    </row>
    <row r="46" ht="30" customHeight="1" spans="1:20">
      <c r="A46" s="35" t="s">
        <v>40</v>
      </c>
      <c r="B46" s="52">
        <v>19.6</v>
      </c>
      <c r="C46" s="52">
        <v>10</v>
      </c>
      <c r="D46" s="52">
        <v>10</v>
      </c>
      <c r="E46" s="52">
        <v>5</v>
      </c>
      <c r="F46" s="52">
        <v>4</v>
      </c>
      <c r="G46" s="52">
        <v>3</v>
      </c>
      <c r="H46" s="52">
        <v>2.9</v>
      </c>
      <c r="I46" s="52">
        <v>24.5833333333333</v>
      </c>
      <c r="J46" s="52">
        <v>9.66666666666667</v>
      </c>
      <c r="K46" s="52">
        <v>3</v>
      </c>
      <c r="L46" s="52">
        <v>3.7</v>
      </c>
      <c r="M46" s="52">
        <v>3</v>
      </c>
      <c r="N46" s="52"/>
      <c r="O46" s="52">
        <v>2</v>
      </c>
      <c r="P46" s="52"/>
      <c r="Q46" s="52">
        <v>2.5</v>
      </c>
      <c r="R46" s="84">
        <f t="shared" si="2"/>
        <v>102.95</v>
      </c>
      <c r="S46" s="39" t="s">
        <v>174</v>
      </c>
      <c r="T46" s="90"/>
    </row>
    <row r="47" ht="15" customHeight="1" spans="1:20">
      <c r="A47" s="35" t="s">
        <v>41</v>
      </c>
      <c r="B47" s="53">
        <v>18.4</v>
      </c>
      <c r="C47" s="53">
        <v>9.7</v>
      </c>
      <c r="D47" s="53">
        <v>10</v>
      </c>
      <c r="E47" s="53">
        <v>5</v>
      </c>
      <c r="F47" s="53">
        <v>3.7</v>
      </c>
      <c r="G47" s="53">
        <v>3</v>
      </c>
      <c r="H47" s="53">
        <v>1.6</v>
      </c>
      <c r="I47" s="53">
        <v>19.6969696969697</v>
      </c>
      <c r="J47" s="53">
        <v>4.24242424242424</v>
      </c>
      <c r="K47" s="53">
        <v>3</v>
      </c>
      <c r="L47" s="53">
        <v>4</v>
      </c>
      <c r="M47" s="53">
        <v>3</v>
      </c>
      <c r="N47" s="53"/>
      <c r="O47" s="53">
        <v>2</v>
      </c>
      <c r="P47" s="53"/>
      <c r="Q47" s="53">
        <v>2.5</v>
      </c>
      <c r="R47" s="84">
        <f t="shared" si="2"/>
        <v>89.8393939393939</v>
      </c>
      <c r="S47" s="39" t="s">
        <v>31</v>
      </c>
      <c r="T47" s="90"/>
    </row>
    <row r="48" customFormat="1" ht="20" customHeight="1" spans="1:19">
      <c r="A48" s="54" t="s">
        <v>42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91"/>
      <c r="S48" s="92"/>
    </row>
    <row r="49" customFormat="1" ht="21" customHeight="1" spans="1:19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94"/>
      <c r="S49" s="95"/>
    </row>
    <row r="50" customFormat="1" ht="14.25" spans="1:18">
      <c r="A50" s="58" t="s">
        <v>43</v>
      </c>
      <c r="B50" s="34" t="s">
        <v>44</v>
      </c>
      <c r="C50" s="59" t="s">
        <v>175</v>
      </c>
      <c r="D50" s="59" t="s">
        <v>145</v>
      </c>
      <c r="E50" s="59" t="s">
        <v>96</v>
      </c>
      <c r="F50" s="59" t="s">
        <v>99</v>
      </c>
      <c r="G50" s="59" t="s">
        <v>100</v>
      </c>
      <c r="H50" s="59" t="s">
        <v>176</v>
      </c>
      <c r="I50" s="59" t="s">
        <v>102</v>
      </c>
      <c r="J50" s="59" t="s">
        <v>151</v>
      </c>
      <c r="K50" s="59" t="s">
        <v>150</v>
      </c>
      <c r="L50" s="59" t="s">
        <v>177</v>
      </c>
      <c r="M50" s="59"/>
      <c r="N50" s="73"/>
      <c r="O50" s="73"/>
      <c r="P50" s="73"/>
      <c r="Q50" s="96"/>
      <c r="R50" s="3"/>
    </row>
    <row r="51" customFormat="1" ht="24" customHeight="1" spans="1:18">
      <c r="A51" s="58"/>
      <c r="B51" s="60" t="s">
        <v>45</v>
      </c>
      <c r="C51" s="62" t="s">
        <v>152</v>
      </c>
      <c r="D51" s="62" t="s">
        <v>152</v>
      </c>
      <c r="E51" s="62" t="s">
        <v>106</v>
      </c>
      <c r="F51" s="62" t="s">
        <v>107</v>
      </c>
      <c r="G51" s="62" t="s">
        <v>108</v>
      </c>
      <c r="H51" s="62" t="s">
        <v>108</v>
      </c>
      <c r="I51" s="62" t="s">
        <v>109</v>
      </c>
      <c r="J51" s="62" t="s">
        <v>157</v>
      </c>
      <c r="K51" s="62" t="s">
        <v>156</v>
      </c>
      <c r="L51" s="62" t="s">
        <v>156</v>
      </c>
      <c r="M51" s="59"/>
      <c r="N51" s="38"/>
      <c r="O51" s="38"/>
      <c r="P51" s="38"/>
      <c r="Q51" s="68"/>
      <c r="R51" s="3"/>
    </row>
    <row r="52" customFormat="1" spans="1:18">
      <c r="A52" s="58"/>
      <c r="B52" s="34" t="s">
        <v>46</v>
      </c>
      <c r="C52" s="62" t="s">
        <v>113</v>
      </c>
      <c r="D52" s="61" t="s">
        <v>178</v>
      </c>
      <c r="E52" s="61" t="s">
        <v>115</v>
      </c>
      <c r="F52" s="61" t="s">
        <v>116</v>
      </c>
      <c r="G52" s="61" t="s">
        <v>179</v>
      </c>
      <c r="H52" s="61" t="s">
        <v>117</v>
      </c>
      <c r="I52" s="61" t="s">
        <v>180</v>
      </c>
      <c r="J52" s="61" t="s">
        <v>121</v>
      </c>
      <c r="K52" s="61" t="s">
        <v>163</v>
      </c>
      <c r="L52" s="61" t="s">
        <v>122</v>
      </c>
      <c r="M52" s="74"/>
      <c r="N52" s="74"/>
      <c r="O52" s="3"/>
      <c r="P52" s="3"/>
      <c r="Q52" s="3"/>
      <c r="R52" s="3"/>
    </row>
    <row r="53" customFormat="1" ht="35" customHeight="1" spans="1:18">
      <c r="A53" s="58"/>
      <c r="B53" s="3" t="s">
        <v>45</v>
      </c>
      <c r="C53" s="61" t="s">
        <v>123</v>
      </c>
      <c r="D53" s="61" t="s">
        <v>181</v>
      </c>
      <c r="E53" s="61" t="s">
        <v>124</v>
      </c>
      <c r="F53" s="61" t="s">
        <v>124</v>
      </c>
      <c r="G53" s="61" t="s">
        <v>125</v>
      </c>
      <c r="H53" s="61" t="s">
        <v>125</v>
      </c>
      <c r="I53" s="61" t="s">
        <v>165</v>
      </c>
      <c r="J53" s="61" t="s">
        <v>128</v>
      </c>
      <c r="K53" s="61" t="s">
        <v>129</v>
      </c>
      <c r="L53" s="61" t="s">
        <v>129</v>
      </c>
      <c r="M53" s="74"/>
      <c r="N53" s="74"/>
      <c r="O53" s="3"/>
      <c r="P53" s="3"/>
      <c r="Q53" s="3"/>
      <c r="R53" s="3"/>
    </row>
    <row r="54" customFormat="1" spans="1:18">
      <c r="A54" s="58"/>
      <c r="B54" s="63" t="s">
        <v>47</v>
      </c>
      <c r="C54" s="62" t="s">
        <v>130</v>
      </c>
      <c r="D54" s="62" t="s">
        <v>48</v>
      </c>
      <c r="E54" s="62" t="s">
        <v>131</v>
      </c>
      <c r="F54" s="62" t="s">
        <v>51</v>
      </c>
      <c r="G54" s="62" t="s">
        <v>182</v>
      </c>
      <c r="H54" s="62" t="s">
        <v>183</v>
      </c>
      <c r="I54" s="62" t="s">
        <v>184</v>
      </c>
      <c r="J54" s="62" t="s">
        <v>185</v>
      </c>
      <c r="K54" s="62" t="s">
        <v>186</v>
      </c>
      <c r="L54" s="62" t="s">
        <v>187</v>
      </c>
      <c r="M54" s="59" t="s">
        <v>188</v>
      </c>
      <c r="N54" s="3"/>
      <c r="O54" s="3"/>
      <c r="P54" s="3"/>
      <c r="Q54" s="3"/>
      <c r="R54" s="3"/>
    </row>
    <row r="55" customFormat="1" ht="38" customHeight="1" spans="1:18">
      <c r="A55" s="64"/>
      <c r="B55" s="63" t="s">
        <v>45</v>
      </c>
      <c r="C55" s="62" t="s">
        <v>58</v>
      </c>
      <c r="D55" s="62" t="s">
        <v>58</v>
      </c>
      <c r="E55" s="62" t="s">
        <v>60</v>
      </c>
      <c r="F55" s="62" t="s">
        <v>189</v>
      </c>
      <c r="G55" s="62" t="s">
        <v>190</v>
      </c>
      <c r="H55" s="62" t="s">
        <v>190</v>
      </c>
      <c r="I55" s="62" t="s">
        <v>62</v>
      </c>
      <c r="J55" s="62" t="s">
        <v>138</v>
      </c>
      <c r="K55" s="62" t="s">
        <v>191</v>
      </c>
      <c r="L55" s="62" t="s">
        <v>192</v>
      </c>
      <c r="M55" s="59" t="s">
        <v>65</v>
      </c>
      <c r="N55" s="3"/>
      <c r="O55" s="3"/>
      <c r="P55" s="3"/>
      <c r="Q55" s="3"/>
      <c r="R55" s="3"/>
    </row>
  </sheetData>
  <mergeCells count="29">
    <mergeCell ref="A1:S1"/>
    <mergeCell ref="B2:H2"/>
    <mergeCell ref="I2:J2"/>
    <mergeCell ref="K2:M2"/>
    <mergeCell ref="N2:Q2"/>
    <mergeCell ref="A2:A4"/>
    <mergeCell ref="A50:A55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7"/>
    <mergeCell ref="T19:T32"/>
    <mergeCell ref="T34:T47"/>
    <mergeCell ref="A48:S4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workbookViewId="0">
      <selection activeCell="E41" sqref="E41"/>
    </sheetView>
  </sheetViews>
  <sheetFormatPr defaultColWidth="9" defaultRowHeight="13.5"/>
  <cols>
    <col min="1" max="1" width="8.46666666666667" customWidth="1"/>
    <col min="2" max="17" width="9.26666666666667" customWidth="1"/>
    <col min="18" max="18" width="11.4666666666667" customWidth="1"/>
    <col min="19" max="19" width="13" customWidth="1"/>
    <col min="20" max="20" width="28.1333333333333" customWidth="1"/>
  </cols>
  <sheetData>
    <row r="1" customFormat="1" ht="36.75" customHeight="1" spans="1:19">
      <c r="A1" s="29" t="s">
        <v>193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</row>
    <row r="2" customFormat="1" spans="1:19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</row>
    <row r="3" customFormat="1" ht="18" customHeight="1" spans="1:19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</row>
    <row r="4" customFormat="1" ht="18" customHeight="1" spans="1:19">
      <c r="A4" s="37"/>
      <c r="B4" s="112"/>
      <c r="C4" s="112"/>
      <c r="D4" s="112"/>
      <c r="E4" s="112"/>
      <c r="F4" s="37"/>
      <c r="G4" s="37"/>
      <c r="H4" s="112"/>
      <c r="I4" s="112"/>
      <c r="J4" s="112"/>
      <c r="K4" s="112"/>
      <c r="L4" s="112"/>
      <c r="M4" s="112"/>
      <c r="N4" s="112"/>
      <c r="O4" s="37"/>
      <c r="P4" s="112"/>
      <c r="Q4" s="39"/>
      <c r="R4" s="79"/>
      <c r="S4" s="79"/>
    </row>
    <row r="5" spans="1:20">
      <c r="A5" s="39" t="s">
        <v>67</v>
      </c>
      <c r="B5" s="40">
        <v>19.8</v>
      </c>
      <c r="C5" s="40">
        <v>10</v>
      </c>
      <c r="D5" s="40">
        <v>10</v>
      </c>
      <c r="E5" s="40">
        <v>4.7</v>
      </c>
      <c r="F5" s="41">
        <v>3.9</v>
      </c>
      <c r="G5" s="42">
        <v>3</v>
      </c>
      <c r="H5" s="43">
        <v>3</v>
      </c>
      <c r="I5" s="42">
        <v>23</v>
      </c>
      <c r="J5" s="42">
        <v>9.1</v>
      </c>
      <c r="K5" s="66">
        <v>3</v>
      </c>
      <c r="L5" s="67">
        <v>4</v>
      </c>
      <c r="M5" s="68">
        <v>3</v>
      </c>
      <c r="N5" s="69">
        <v>1.5</v>
      </c>
      <c r="O5" s="69">
        <v>2</v>
      </c>
      <c r="P5" s="42">
        <v>2</v>
      </c>
      <c r="Q5" s="42">
        <v>5</v>
      </c>
      <c r="R5" s="80">
        <f t="shared" ref="R5:R17" si="0">SUM(B5:Q5)</f>
        <v>107</v>
      </c>
      <c r="S5" s="109" t="s">
        <v>28</v>
      </c>
      <c r="T5" s="83" t="s">
        <v>171</v>
      </c>
    </row>
    <row r="6" spans="1:20">
      <c r="A6" s="39" t="s">
        <v>69</v>
      </c>
      <c r="B6" s="40">
        <v>19.3</v>
      </c>
      <c r="C6" s="40">
        <v>10</v>
      </c>
      <c r="D6" s="40">
        <v>10</v>
      </c>
      <c r="E6" s="40">
        <v>4.9</v>
      </c>
      <c r="F6" s="41">
        <v>3.9</v>
      </c>
      <c r="G6" s="42">
        <v>3</v>
      </c>
      <c r="H6" s="43">
        <v>3</v>
      </c>
      <c r="I6" s="42">
        <v>23.6</v>
      </c>
      <c r="J6" s="42">
        <v>9.2</v>
      </c>
      <c r="K6" s="66">
        <v>3</v>
      </c>
      <c r="L6" s="67">
        <v>4</v>
      </c>
      <c r="M6" s="68">
        <v>3</v>
      </c>
      <c r="N6" s="69">
        <v>1.5</v>
      </c>
      <c r="O6" s="69">
        <v>2</v>
      </c>
      <c r="P6" s="42">
        <v>1</v>
      </c>
      <c r="Q6" s="42">
        <v>4.5</v>
      </c>
      <c r="R6" s="80">
        <f t="shared" si="0"/>
        <v>105.9</v>
      </c>
      <c r="S6" s="109" t="s">
        <v>28</v>
      </c>
      <c r="T6" s="83"/>
    </row>
    <row r="7" ht="17.1" customHeight="1" spans="1:20">
      <c r="A7" s="39" t="s">
        <v>70</v>
      </c>
      <c r="B7" s="40">
        <v>19.7</v>
      </c>
      <c r="C7" s="40">
        <v>10</v>
      </c>
      <c r="D7" s="40">
        <v>10</v>
      </c>
      <c r="E7" s="40">
        <v>5</v>
      </c>
      <c r="F7" s="41">
        <v>4</v>
      </c>
      <c r="G7" s="42">
        <v>3</v>
      </c>
      <c r="H7" s="43">
        <v>3</v>
      </c>
      <c r="I7" s="42">
        <v>23.3</v>
      </c>
      <c r="J7" s="42">
        <v>9.5</v>
      </c>
      <c r="K7" s="66">
        <v>3</v>
      </c>
      <c r="L7" s="67">
        <v>4</v>
      </c>
      <c r="M7" s="68">
        <v>3</v>
      </c>
      <c r="N7" s="69">
        <v>1.8</v>
      </c>
      <c r="O7" s="69">
        <v>2</v>
      </c>
      <c r="P7" s="42">
        <v>1</v>
      </c>
      <c r="Q7" s="42">
        <v>5</v>
      </c>
      <c r="R7" s="80">
        <f t="shared" si="0"/>
        <v>107.3</v>
      </c>
      <c r="S7" s="109" t="s">
        <v>28</v>
      </c>
      <c r="T7" s="83"/>
    </row>
    <row r="8" ht="16.15" customHeight="1" spans="1:20">
      <c r="A8" s="39" t="s">
        <v>71</v>
      </c>
      <c r="B8" s="40">
        <v>19.9</v>
      </c>
      <c r="C8" s="40">
        <v>10</v>
      </c>
      <c r="D8" s="40">
        <v>10</v>
      </c>
      <c r="E8" s="40">
        <v>4.8</v>
      </c>
      <c r="F8" s="44">
        <v>4</v>
      </c>
      <c r="G8" s="42">
        <v>3</v>
      </c>
      <c r="H8" s="43">
        <v>3</v>
      </c>
      <c r="I8" s="42">
        <v>22.9</v>
      </c>
      <c r="J8" s="42">
        <v>9</v>
      </c>
      <c r="K8" s="66">
        <v>3</v>
      </c>
      <c r="L8" s="67">
        <v>4</v>
      </c>
      <c r="M8" s="68">
        <v>2.7</v>
      </c>
      <c r="N8" s="69">
        <v>1.5</v>
      </c>
      <c r="O8" s="69">
        <v>2</v>
      </c>
      <c r="P8" s="42">
        <v>2</v>
      </c>
      <c r="Q8" s="42">
        <v>3</v>
      </c>
      <c r="R8" s="80">
        <f t="shared" si="0"/>
        <v>104.8</v>
      </c>
      <c r="S8" s="39" t="s">
        <v>31</v>
      </c>
      <c r="T8" s="83"/>
    </row>
    <row r="9" ht="14.1" customHeight="1" spans="1:20">
      <c r="A9" s="39" t="s">
        <v>72</v>
      </c>
      <c r="B9" s="40">
        <v>18.7</v>
      </c>
      <c r="C9" s="40">
        <v>8</v>
      </c>
      <c r="D9" s="40">
        <v>9.8</v>
      </c>
      <c r="E9" s="40">
        <v>3.9</v>
      </c>
      <c r="F9" s="44">
        <v>3.8</v>
      </c>
      <c r="G9" s="42">
        <v>3</v>
      </c>
      <c r="H9" s="43">
        <v>2.2</v>
      </c>
      <c r="I9" s="42">
        <v>17.6</v>
      </c>
      <c r="J9" s="42">
        <v>7.7</v>
      </c>
      <c r="K9" s="66">
        <v>3</v>
      </c>
      <c r="L9" s="67">
        <v>4</v>
      </c>
      <c r="M9" s="68">
        <v>3</v>
      </c>
      <c r="N9" s="69">
        <v>2.5</v>
      </c>
      <c r="O9" s="69">
        <v>2</v>
      </c>
      <c r="P9" s="42">
        <v>0</v>
      </c>
      <c r="Q9" s="42">
        <v>2</v>
      </c>
      <c r="R9" s="80">
        <f t="shared" si="0"/>
        <v>91.2</v>
      </c>
      <c r="S9" s="39" t="s">
        <v>31</v>
      </c>
      <c r="T9" s="83"/>
    </row>
    <row r="10" ht="14.1" customHeight="1" spans="1:20">
      <c r="A10" s="39" t="s">
        <v>73</v>
      </c>
      <c r="B10" s="40">
        <v>19.5</v>
      </c>
      <c r="C10" s="40">
        <v>10</v>
      </c>
      <c r="D10" s="40">
        <v>10</v>
      </c>
      <c r="E10" s="40">
        <v>5</v>
      </c>
      <c r="F10" s="45">
        <v>4</v>
      </c>
      <c r="G10" s="46">
        <v>3</v>
      </c>
      <c r="H10" s="43">
        <v>3</v>
      </c>
      <c r="I10" s="42">
        <v>21.6</v>
      </c>
      <c r="J10" s="42">
        <v>9</v>
      </c>
      <c r="K10" s="66">
        <v>3</v>
      </c>
      <c r="L10" s="67">
        <v>4</v>
      </c>
      <c r="M10" s="68">
        <v>3</v>
      </c>
      <c r="N10" s="69">
        <v>1.5</v>
      </c>
      <c r="O10" s="69">
        <v>2</v>
      </c>
      <c r="P10" s="42">
        <v>0.7</v>
      </c>
      <c r="Q10" s="42">
        <v>2.5</v>
      </c>
      <c r="R10" s="80">
        <f t="shared" si="0"/>
        <v>101.8</v>
      </c>
      <c r="S10" s="82" t="s">
        <v>25</v>
      </c>
      <c r="T10" s="83"/>
    </row>
    <row r="11" ht="14.1" customHeight="1" spans="1:20">
      <c r="A11" s="39" t="s">
        <v>74</v>
      </c>
      <c r="B11" s="40">
        <v>18.6</v>
      </c>
      <c r="C11" s="40">
        <v>7.6</v>
      </c>
      <c r="D11" s="40">
        <v>9.3</v>
      </c>
      <c r="E11" s="40">
        <v>3.5</v>
      </c>
      <c r="F11" s="45">
        <v>3.6</v>
      </c>
      <c r="G11" s="46">
        <v>3</v>
      </c>
      <c r="H11" s="43">
        <v>3</v>
      </c>
      <c r="I11" s="42">
        <v>20.3</v>
      </c>
      <c r="J11" s="42">
        <v>7.9</v>
      </c>
      <c r="K11" s="66">
        <v>3</v>
      </c>
      <c r="L11" s="67">
        <v>4</v>
      </c>
      <c r="M11" s="68">
        <v>2.9</v>
      </c>
      <c r="N11" s="69">
        <v>2</v>
      </c>
      <c r="O11" s="69">
        <v>2</v>
      </c>
      <c r="P11" s="42">
        <v>0.3</v>
      </c>
      <c r="Q11" s="42">
        <v>3</v>
      </c>
      <c r="R11" s="80">
        <f t="shared" si="0"/>
        <v>94</v>
      </c>
      <c r="S11" s="39" t="s">
        <v>31</v>
      </c>
      <c r="T11" s="83"/>
    </row>
    <row r="12" ht="14.1" customHeight="1" spans="1:20">
      <c r="A12" s="39" t="s">
        <v>75</v>
      </c>
      <c r="B12" s="40">
        <v>19</v>
      </c>
      <c r="C12" s="40">
        <v>8.9</v>
      </c>
      <c r="D12" s="40">
        <v>9.1</v>
      </c>
      <c r="E12" s="40">
        <v>4.2</v>
      </c>
      <c r="F12" s="45">
        <v>3.8</v>
      </c>
      <c r="G12" s="46">
        <v>2.8</v>
      </c>
      <c r="H12" s="43">
        <v>2.4</v>
      </c>
      <c r="I12" s="42">
        <v>19.7</v>
      </c>
      <c r="J12" s="42">
        <v>8.8</v>
      </c>
      <c r="K12" s="66">
        <v>3</v>
      </c>
      <c r="L12" s="67">
        <v>4</v>
      </c>
      <c r="M12" s="68">
        <v>2.9</v>
      </c>
      <c r="N12" s="69">
        <v>2.5</v>
      </c>
      <c r="O12" s="69">
        <v>0</v>
      </c>
      <c r="P12" s="42">
        <v>0</v>
      </c>
      <c r="Q12" s="42">
        <v>3</v>
      </c>
      <c r="R12" s="80">
        <f t="shared" si="0"/>
        <v>94.1</v>
      </c>
      <c r="S12" s="39" t="s">
        <v>31</v>
      </c>
      <c r="T12" s="83"/>
    </row>
    <row r="13" ht="14.1" customHeight="1" spans="1:20">
      <c r="A13" s="39" t="s">
        <v>76</v>
      </c>
      <c r="B13" s="40">
        <v>19.4</v>
      </c>
      <c r="C13" s="40">
        <v>10</v>
      </c>
      <c r="D13" s="40">
        <v>9.8</v>
      </c>
      <c r="E13" s="40">
        <v>4.9</v>
      </c>
      <c r="F13" s="45">
        <v>4</v>
      </c>
      <c r="G13" s="46">
        <v>2.4</v>
      </c>
      <c r="H13" s="43">
        <v>2.5</v>
      </c>
      <c r="I13" s="42">
        <v>19.7</v>
      </c>
      <c r="J13" s="42">
        <v>8.3</v>
      </c>
      <c r="K13" s="66">
        <v>3</v>
      </c>
      <c r="L13" s="67">
        <v>4</v>
      </c>
      <c r="M13" s="68">
        <v>3</v>
      </c>
      <c r="N13" s="69">
        <v>1</v>
      </c>
      <c r="O13" s="69">
        <v>0</v>
      </c>
      <c r="P13" s="42">
        <v>0.6</v>
      </c>
      <c r="Q13" s="42">
        <v>2.5</v>
      </c>
      <c r="R13" s="80">
        <f t="shared" si="0"/>
        <v>95.1</v>
      </c>
      <c r="S13" s="39" t="s">
        <v>31</v>
      </c>
      <c r="T13" s="83"/>
    </row>
    <row r="14" ht="14.1" customHeight="1" spans="1:20">
      <c r="A14" s="39" t="s">
        <v>77</v>
      </c>
      <c r="B14" s="40">
        <v>19.4</v>
      </c>
      <c r="C14" s="40">
        <v>9.6</v>
      </c>
      <c r="D14" s="40">
        <v>10</v>
      </c>
      <c r="E14" s="40">
        <v>4.9</v>
      </c>
      <c r="F14" s="45">
        <v>4</v>
      </c>
      <c r="G14" s="46">
        <v>3</v>
      </c>
      <c r="H14" s="43">
        <v>3</v>
      </c>
      <c r="I14" s="42">
        <v>19.2</v>
      </c>
      <c r="J14" s="42">
        <v>7.4</v>
      </c>
      <c r="K14" s="66">
        <v>3</v>
      </c>
      <c r="L14" s="67">
        <v>4</v>
      </c>
      <c r="M14" s="68">
        <v>2.8</v>
      </c>
      <c r="N14" s="69">
        <v>1</v>
      </c>
      <c r="O14" s="69">
        <v>2</v>
      </c>
      <c r="P14" s="42">
        <v>0</v>
      </c>
      <c r="Q14" s="42">
        <v>4</v>
      </c>
      <c r="R14" s="80">
        <f t="shared" si="0"/>
        <v>97.3</v>
      </c>
      <c r="S14" s="82" t="s">
        <v>25</v>
      </c>
      <c r="T14" s="83"/>
    </row>
    <row r="15" ht="14.1" customHeight="1" spans="1:20">
      <c r="A15" s="35" t="s">
        <v>78</v>
      </c>
      <c r="B15" s="40">
        <v>19.4</v>
      </c>
      <c r="C15" s="40">
        <v>9.8</v>
      </c>
      <c r="D15" s="40">
        <v>10</v>
      </c>
      <c r="E15" s="40">
        <v>4.9</v>
      </c>
      <c r="F15" s="45">
        <v>4</v>
      </c>
      <c r="G15" s="46">
        <v>3</v>
      </c>
      <c r="H15" s="43">
        <v>2.8</v>
      </c>
      <c r="I15" s="42">
        <v>22.2</v>
      </c>
      <c r="J15" s="42">
        <v>7.8</v>
      </c>
      <c r="K15" s="66">
        <v>3</v>
      </c>
      <c r="L15" s="67">
        <v>4</v>
      </c>
      <c r="M15" s="68">
        <v>2.9</v>
      </c>
      <c r="N15" s="69">
        <v>3.5</v>
      </c>
      <c r="O15" s="69">
        <v>2</v>
      </c>
      <c r="P15" s="42">
        <v>1</v>
      </c>
      <c r="Q15" s="42">
        <v>5</v>
      </c>
      <c r="R15" s="80">
        <f t="shared" si="0"/>
        <v>105.3</v>
      </c>
      <c r="S15" s="82" t="s">
        <v>25</v>
      </c>
      <c r="T15" s="83"/>
    </row>
    <row r="16" ht="14.1" customHeight="1" spans="1:20">
      <c r="A16" s="35" t="s">
        <v>79</v>
      </c>
      <c r="B16" s="40">
        <v>19.7</v>
      </c>
      <c r="C16" s="40">
        <v>9.8</v>
      </c>
      <c r="D16" s="40">
        <v>9.4</v>
      </c>
      <c r="E16" s="40">
        <v>4.9</v>
      </c>
      <c r="F16" s="45">
        <v>3.9</v>
      </c>
      <c r="G16" s="46">
        <v>2.8</v>
      </c>
      <c r="H16" s="43">
        <v>2.8</v>
      </c>
      <c r="I16" s="42">
        <v>21.6</v>
      </c>
      <c r="J16" s="42">
        <v>8.8</v>
      </c>
      <c r="K16" s="66">
        <v>3</v>
      </c>
      <c r="L16" s="67">
        <v>4</v>
      </c>
      <c r="M16" s="68">
        <v>2.7</v>
      </c>
      <c r="N16" s="69">
        <v>1.5</v>
      </c>
      <c r="O16" s="69">
        <v>0</v>
      </c>
      <c r="P16" s="42">
        <v>1.4</v>
      </c>
      <c r="Q16" s="42">
        <v>2</v>
      </c>
      <c r="R16" s="80">
        <f t="shared" si="0"/>
        <v>98.3</v>
      </c>
      <c r="S16" s="82" t="s">
        <v>25</v>
      </c>
      <c r="T16" s="83"/>
    </row>
    <row r="17" ht="14.1" customHeight="1" spans="1:20">
      <c r="A17" s="35" t="s">
        <v>80</v>
      </c>
      <c r="B17" s="40">
        <v>19.4</v>
      </c>
      <c r="C17" s="40">
        <v>9.4</v>
      </c>
      <c r="D17" s="40">
        <v>10</v>
      </c>
      <c r="E17" s="40">
        <v>3.6</v>
      </c>
      <c r="F17" s="45">
        <v>3.8</v>
      </c>
      <c r="G17" s="46">
        <v>3</v>
      </c>
      <c r="H17" s="43">
        <v>1.6</v>
      </c>
      <c r="I17" s="42">
        <v>21.8</v>
      </c>
      <c r="J17" s="42">
        <v>8.5</v>
      </c>
      <c r="K17" s="66">
        <v>2.7</v>
      </c>
      <c r="L17" s="67">
        <v>4</v>
      </c>
      <c r="M17" s="68">
        <v>2.6</v>
      </c>
      <c r="N17" s="69">
        <v>1.5</v>
      </c>
      <c r="O17" s="69">
        <v>2</v>
      </c>
      <c r="P17" s="42">
        <v>0</v>
      </c>
      <c r="Q17" s="42">
        <v>3</v>
      </c>
      <c r="R17" s="80">
        <f t="shared" si="0"/>
        <v>96.9</v>
      </c>
      <c r="S17" s="39" t="s">
        <v>31</v>
      </c>
      <c r="T17" s="83"/>
    </row>
    <row r="18" customFormat="1" ht="14.25" spans="1:19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6"/>
      <c r="O18" s="116"/>
      <c r="P18" s="116"/>
      <c r="Q18" s="116"/>
      <c r="R18" s="87"/>
      <c r="S18" s="114"/>
    </row>
    <row r="19" spans="1:20">
      <c r="A19" s="49" t="s">
        <v>81</v>
      </c>
      <c r="B19" s="40">
        <v>19</v>
      </c>
      <c r="C19" s="40">
        <v>8.9</v>
      </c>
      <c r="D19" s="40">
        <v>10</v>
      </c>
      <c r="E19" s="40">
        <v>5</v>
      </c>
      <c r="F19" s="40">
        <v>3.5</v>
      </c>
      <c r="G19" s="88">
        <v>3</v>
      </c>
      <c r="H19" s="40">
        <v>2.9</v>
      </c>
      <c r="I19" s="88">
        <v>23.8</v>
      </c>
      <c r="J19" s="88">
        <v>9.5</v>
      </c>
      <c r="K19" s="40">
        <v>2.9</v>
      </c>
      <c r="L19" s="40">
        <v>3</v>
      </c>
      <c r="M19" s="40">
        <v>3</v>
      </c>
      <c r="N19" s="40">
        <v>1</v>
      </c>
      <c r="O19" s="40">
        <v>2</v>
      </c>
      <c r="P19" s="40">
        <v>1</v>
      </c>
      <c r="Q19" s="88">
        <v>4.5</v>
      </c>
      <c r="R19" s="84">
        <f t="shared" ref="R19:R32" si="1">SUM(B19:Q19)</f>
        <v>103</v>
      </c>
      <c r="S19" s="85" t="s">
        <v>25</v>
      </c>
      <c r="T19" s="90" t="s">
        <v>172</v>
      </c>
    </row>
    <row r="20" spans="1:20">
      <c r="A20" s="49" t="s">
        <v>83</v>
      </c>
      <c r="B20" s="40">
        <v>18.3</v>
      </c>
      <c r="C20" s="40">
        <v>9</v>
      </c>
      <c r="D20" s="40">
        <v>10</v>
      </c>
      <c r="E20" s="40">
        <v>5</v>
      </c>
      <c r="F20" s="40">
        <v>3.4</v>
      </c>
      <c r="G20" s="88">
        <v>3</v>
      </c>
      <c r="H20" s="40">
        <v>2.6</v>
      </c>
      <c r="I20" s="88">
        <v>23.6</v>
      </c>
      <c r="J20" s="88">
        <v>8.5</v>
      </c>
      <c r="K20" s="40">
        <v>2.7</v>
      </c>
      <c r="L20" s="40">
        <v>3</v>
      </c>
      <c r="M20" s="40">
        <v>3</v>
      </c>
      <c r="N20" s="40">
        <v>1</v>
      </c>
      <c r="O20" s="40">
        <v>2</v>
      </c>
      <c r="P20" s="40">
        <v>1.4</v>
      </c>
      <c r="Q20" s="88">
        <v>3</v>
      </c>
      <c r="R20" s="84">
        <f t="shared" si="1"/>
        <v>99.5</v>
      </c>
      <c r="S20" s="35" t="s">
        <v>31</v>
      </c>
      <c r="T20" s="90"/>
    </row>
    <row r="21" spans="1:20">
      <c r="A21" s="49" t="s">
        <v>84</v>
      </c>
      <c r="B21" s="40">
        <v>18.7</v>
      </c>
      <c r="C21" s="40">
        <v>8.8</v>
      </c>
      <c r="D21" s="40">
        <v>10</v>
      </c>
      <c r="E21" s="40">
        <v>5</v>
      </c>
      <c r="F21" s="40">
        <v>3.3</v>
      </c>
      <c r="G21" s="88">
        <v>3</v>
      </c>
      <c r="H21" s="40">
        <v>2.9</v>
      </c>
      <c r="I21" s="88">
        <v>20</v>
      </c>
      <c r="J21" s="88">
        <v>8.5</v>
      </c>
      <c r="K21" s="40">
        <v>2.7</v>
      </c>
      <c r="L21" s="40">
        <v>3</v>
      </c>
      <c r="M21" s="40">
        <v>3</v>
      </c>
      <c r="N21" s="40">
        <v>1</v>
      </c>
      <c r="O21" s="40">
        <v>2</v>
      </c>
      <c r="P21" s="40"/>
      <c r="Q21" s="88">
        <v>1.5</v>
      </c>
      <c r="R21" s="84">
        <f t="shared" si="1"/>
        <v>93.4</v>
      </c>
      <c r="S21" s="35" t="s">
        <v>31</v>
      </c>
      <c r="T21" s="90"/>
    </row>
    <row r="22" spans="1:20">
      <c r="A22" s="49" t="s">
        <v>85</v>
      </c>
      <c r="B22" s="40">
        <v>18.9</v>
      </c>
      <c r="C22" s="40">
        <v>8.8</v>
      </c>
      <c r="D22" s="40">
        <v>10</v>
      </c>
      <c r="E22" s="40">
        <v>5</v>
      </c>
      <c r="F22" s="40">
        <v>3.5</v>
      </c>
      <c r="G22" s="88">
        <v>3</v>
      </c>
      <c r="H22" s="40">
        <v>3</v>
      </c>
      <c r="I22" s="88">
        <v>23.8</v>
      </c>
      <c r="J22" s="88">
        <v>9.5</v>
      </c>
      <c r="K22" s="40">
        <v>2.9</v>
      </c>
      <c r="L22" s="40">
        <v>3</v>
      </c>
      <c r="M22" s="40">
        <v>3</v>
      </c>
      <c r="N22" s="40">
        <v>1</v>
      </c>
      <c r="O22" s="40">
        <v>2</v>
      </c>
      <c r="P22" s="40">
        <v>2</v>
      </c>
      <c r="Q22" s="88">
        <v>4.5</v>
      </c>
      <c r="R22" s="84">
        <f t="shared" si="1"/>
        <v>103.9</v>
      </c>
      <c r="S22" s="85" t="s">
        <v>25</v>
      </c>
      <c r="T22" s="90"/>
    </row>
    <row r="23" spans="1:20">
      <c r="A23" s="49" t="s">
        <v>86</v>
      </c>
      <c r="B23" s="40">
        <v>18.9</v>
      </c>
      <c r="C23" s="40">
        <v>8.6</v>
      </c>
      <c r="D23" s="40">
        <v>10</v>
      </c>
      <c r="E23" s="40">
        <v>5</v>
      </c>
      <c r="F23" s="40">
        <v>3.5</v>
      </c>
      <c r="G23" s="88">
        <v>3</v>
      </c>
      <c r="H23" s="40">
        <v>2.4</v>
      </c>
      <c r="I23" s="88">
        <v>24</v>
      </c>
      <c r="J23" s="88">
        <v>9.1</v>
      </c>
      <c r="K23" s="40">
        <v>2.6</v>
      </c>
      <c r="L23" s="40">
        <v>3</v>
      </c>
      <c r="M23" s="40">
        <v>3</v>
      </c>
      <c r="N23" s="40">
        <v>1</v>
      </c>
      <c r="O23" s="40">
        <v>2</v>
      </c>
      <c r="P23" s="40"/>
      <c r="Q23" s="88">
        <v>4</v>
      </c>
      <c r="R23" s="84">
        <f t="shared" si="1"/>
        <v>100.1</v>
      </c>
      <c r="S23" s="85" t="s">
        <v>25</v>
      </c>
      <c r="T23" s="90"/>
    </row>
    <row r="24" spans="1:20">
      <c r="A24" s="49" t="s">
        <v>87</v>
      </c>
      <c r="B24" s="40">
        <v>18.5</v>
      </c>
      <c r="C24" s="40">
        <v>8.8</v>
      </c>
      <c r="D24" s="40">
        <v>10</v>
      </c>
      <c r="E24" s="40">
        <v>5</v>
      </c>
      <c r="F24" s="40">
        <v>3.5</v>
      </c>
      <c r="G24" s="88">
        <v>3</v>
      </c>
      <c r="H24" s="40">
        <v>3</v>
      </c>
      <c r="I24" s="88">
        <v>23.5</v>
      </c>
      <c r="J24" s="88">
        <v>9.5</v>
      </c>
      <c r="K24" s="40">
        <v>2.6</v>
      </c>
      <c r="L24" s="40">
        <v>3</v>
      </c>
      <c r="M24" s="40">
        <v>3</v>
      </c>
      <c r="N24" s="40">
        <v>2.5</v>
      </c>
      <c r="O24" s="40">
        <v>2</v>
      </c>
      <c r="P24" s="40">
        <v>1</v>
      </c>
      <c r="Q24" s="88">
        <v>3</v>
      </c>
      <c r="R24" s="84">
        <f t="shared" si="1"/>
        <v>101.9</v>
      </c>
      <c r="S24" s="85" t="s">
        <v>25</v>
      </c>
      <c r="T24" s="90"/>
    </row>
    <row r="25" spans="1:20">
      <c r="A25" s="49" t="s">
        <v>88</v>
      </c>
      <c r="B25" s="40">
        <v>19</v>
      </c>
      <c r="C25" s="40">
        <v>8.8</v>
      </c>
      <c r="D25" s="40">
        <v>10</v>
      </c>
      <c r="E25" s="40">
        <v>5</v>
      </c>
      <c r="F25" s="40">
        <v>3.5</v>
      </c>
      <c r="G25" s="88">
        <v>3</v>
      </c>
      <c r="H25" s="40">
        <v>2.9</v>
      </c>
      <c r="I25" s="88">
        <v>24.2</v>
      </c>
      <c r="J25" s="88">
        <v>9.7</v>
      </c>
      <c r="K25" s="40">
        <v>2.9</v>
      </c>
      <c r="L25" s="40">
        <v>3</v>
      </c>
      <c r="M25" s="40">
        <v>3</v>
      </c>
      <c r="N25" s="40">
        <v>1</v>
      </c>
      <c r="O25" s="40">
        <v>2</v>
      </c>
      <c r="P25" s="40">
        <v>1.6</v>
      </c>
      <c r="Q25" s="88">
        <v>4.5</v>
      </c>
      <c r="R25" s="84">
        <f t="shared" si="1"/>
        <v>104.1</v>
      </c>
      <c r="S25" s="86" t="s">
        <v>28</v>
      </c>
      <c r="T25" s="90"/>
    </row>
    <row r="26" spans="1:20">
      <c r="A26" s="49" t="s">
        <v>89</v>
      </c>
      <c r="B26" s="40">
        <v>18.8</v>
      </c>
      <c r="C26" s="40">
        <v>9</v>
      </c>
      <c r="D26" s="40">
        <v>10</v>
      </c>
      <c r="E26" s="40">
        <v>5</v>
      </c>
      <c r="F26" s="40">
        <v>3.5</v>
      </c>
      <c r="G26" s="88">
        <v>3</v>
      </c>
      <c r="H26" s="40">
        <v>3</v>
      </c>
      <c r="I26" s="88">
        <v>23.7</v>
      </c>
      <c r="J26" s="88">
        <v>9.2</v>
      </c>
      <c r="K26" s="40">
        <v>2.7</v>
      </c>
      <c r="L26" s="40">
        <v>3</v>
      </c>
      <c r="M26" s="40">
        <v>3</v>
      </c>
      <c r="N26" s="40">
        <v>2.5</v>
      </c>
      <c r="O26" s="40">
        <v>2</v>
      </c>
      <c r="P26" s="40">
        <v>1</v>
      </c>
      <c r="Q26" s="88">
        <v>3.5</v>
      </c>
      <c r="R26" s="84">
        <f t="shared" si="1"/>
        <v>102.9</v>
      </c>
      <c r="S26" s="86" t="s">
        <v>28</v>
      </c>
      <c r="T26" s="90"/>
    </row>
    <row r="27" spans="1:20">
      <c r="A27" s="49" t="s">
        <v>90</v>
      </c>
      <c r="B27" s="40">
        <v>18.9</v>
      </c>
      <c r="C27" s="40">
        <v>8.9</v>
      </c>
      <c r="D27" s="40">
        <v>10</v>
      </c>
      <c r="E27" s="40">
        <v>5</v>
      </c>
      <c r="F27" s="40">
        <v>3.5</v>
      </c>
      <c r="G27" s="88">
        <v>2.7</v>
      </c>
      <c r="H27" s="40">
        <v>2.8</v>
      </c>
      <c r="I27" s="88">
        <v>23.1</v>
      </c>
      <c r="J27" s="88">
        <v>8.5</v>
      </c>
      <c r="K27" s="40">
        <v>2.9</v>
      </c>
      <c r="L27" s="40">
        <v>3</v>
      </c>
      <c r="M27" s="40">
        <v>2.3</v>
      </c>
      <c r="N27" s="40">
        <v>2.5</v>
      </c>
      <c r="O27" s="40">
        <v>0</v>
      </c>
      <c r="P27" s="40"/>
      <c r="Q27" s="88">
        <v>4.5</v>
      </c>
      <c r="R27" s="84">
        <f t="shared" si="1"/>
        <v>98.6</v>
      </c>
      <c r="S27" s="35" t="s">
        <v>31</v>
      </c>
      <c r="T27" s="90"/>
    </row>
    <row r="28" ht="16.15" customHeight="1" spans="1:20">
      <c r="A28" s="49" t="s">
        <v>91</v>
      </c>
      <c r="B28" s="40">
        <v>18.1</v>
      </c>
      <c r="C28" s="40">
        <v>8.3</v>
      </c>
      <c r="D28" s="40">
        <v>10</v>
      </c>
      <c r="E28" s="40">
        <v>5</v>
      </c>
      <c r="F28" s="40">
        <v>3</v>
      </c>
      <c r="G28" s="88">
        <v>3</v>
      </c>
      <c r="H28" s="40">
        <v>2</v>
      </c>
      <c r="I28" s="88">
        <v>20.4</v>
      </c>
      <c r="J28" s="88">
        <v>7.1</v>
      </c>
      <c r="K28" s="40">
        <v>2.6</v>
      </c>
      <c r="L28" s="40">
        <v>3</v>
      </c>
      <c r="M28" s="40">
        <v>1.9</v>
      </c>
      <c r="N28" s="40">
        <v>3</v>
      </c>
      <c r="O28" s="40">
        <v>2</v>
      </c>
      <c r="P28" s="40"/>
      <c r="Q28" s="88">
        <v>1.5</v>
      </c>
      <c r="R28" s="84">
        <f t="shared" si="1"/>
        <v>90.9</v>
      </c>
      <c r="S28" s="35" t="s">
        <v>31</v>
      </c>
      <c r="T28" s="90"/>
    </row>
    <row r="29" ht="16.15" customHeight="1" spans="1:20">
      <c r="A29" s="49" t="s">
        <v>92</v>
      </c>
      <c r="B29" s="40">
        <v>19</v>
      </c>
      <c r="C29" s="40">
        <v>9</v>
      </c>
      <c r="D29" s="40">
        <v>10</v>
      </c>
      <c r="E29" s="40">
        <v>5</v>
      </c>
      <c r="F29" s="40">
        <v>3.5</v>
      </c>
      <c r="G29" s="88">
        <v>3</v>
      </c>
      <c r="H29" s="40">
        <v>2.8</v>
      </c>
      <c r="I29" s="88">
        <v>23.5</v>
      </c>
      <c r="J29" s="88">
        <v>9.1</v>
      </c>
      <c r="K29" s="40">
        <v>2.9</v>
      </c>
      <c r="L29" s="40">
        <v>3</v>
      </c>
      <c r="M29" s="40">
        <v>3</v>
      </c>
      <c r="N29" s="40">
        <v>3</v>
      </c>
      <c r="O29" s="40">
        <v>2</v>
      </c>
      <c r="P29" s="40">
        <v>2</v>
      </c>
      <c r="Q29" s="88">
        <v>3.5</v>
      </c>
      <c r="R29" s="84">
        <f t="shared" si="1"/>
        <v>104.3</v>
      </c>
      <c r="S29" s="86" t="s">
        <v>28</v>
      </c>
      <c r="T29" s="90"/>
    </row>
    <row r="30" ht="16.15" customHeight="1" spans="1:20">
      <c r="A30" s="49" t="s">
        <v>93</v>
      </c>
      <c r="B30" s="40">
        <v>18.7</v>
      </c>
      <c r="C30" s="40">
        <v>8.8</v>
      </c>
      <c r="D30" s="40">
        <v>10</v>
      </c>
      <c r="E30" s="40">
        <v>5</v>
      </c>
      <c r="F30" s="40">
        <v>3.5</v>
      </c>
      <c r="G30" s="88">
        <v>3</v>
      </c>
      <c r="H30" s="40">
        <v>2.8</v>
      </c>
      <c r="I30" s="88">
        <v>21.4</v>
      </c>
      <c r="J30" s="88">
        <v>7.1</v>
      </c>
      <c r="K30" s="40">
        <v>2.7</v>
      </c>
      <c r="L30" s="40">
        <v>3</v>
      </c>
      <c r="M30" s="40">
        <v>3</v>
      </c>
      <c r="N30" s="40">
        <v>2</v>
      </c>
      <c r="O30" s="40">
        <v>2</v>
      </c>
      <c r="P30" s="40"/>
      <c r="Q30" s="88">
        <v>3</v>
      </c>
      <c r="R30" s="84">
        <f t="shared" si="1"/>
        <v>96</v>
      </c>
      <c r="S30" s="35" t="s">
        <v>31</v>
      </c>
      <c r="T30" s="90"/>
    </row>
    <row r="31" ht="16.15" customHeight="1" spans="1:20">
      <c r="A31" s="49" t="s">
        <v>94</v>
      </c>
      <c r="B31" s="40">
        <v>18.1</v>
      </c>
      <c r="C31" s="40">
        <v>8.2</v>
      </c>
      <c r="D31" s="40">
        <v>10</v>
      </c>
      <c r="E31" s="40">
        <v>5</v>
      </c>
      <c r="F31" s="40">
        <v>3</v>
      </c>
      <c r="G31" s="88">
        <v>3</v>
      </c>
      <c r="H31" s="40">
        <v>2.7</v>
      </c>
      <c r="I31" s="88">
        <v>20.3</v>
      </c>
      <c r="J31" s="88">
        <v>8.3</v>
      </c>
      <c r="K31" s="40">
        <v>2.7</v>
      </c>
      <c r="L31" s="40">
        <v>3</v>
      </c>
      <c r="M31" s="40">
        <v>3</v>
      </c>
      <c r="N31" s="40">
        <v>1</v>
      </c>
      <c r="O31" s="40">
        <v>2</v>
      </c>
      <c r="P31" s="40"/>
      <c r="Q31" s="88">
        <v>2.5</v>
      </c>
      <c r="R31" s="84">
        <f t="shared" si="1"/>
        <v>92.8</v>
      </c>
      <c r="S31" s="35" t="s">
        <v>31</v>
      </c>
      <c r="T31" s="90"/>
    </row>
    <row r="32" ht="16.15" customHeight="1" spans="1:20">
      <c r="A32" s="49" t="s">
        <v>95</v>
      </c>
      <c r="B32" s="40">
        <v>18.9</v>
      </c>
      <c r="C32" s="40">
        <v>9</v>
      </c>
      <c r="D32" s="40">
        <v>10</v>
      </c>
      <c r="E32" s="40">
        <v>5</v>
      </c>
      <c r="F32" s="40">
        <v>3.5</v>
      </c>
      <c r="G32" s="88">
        <v>2.4</v>
      </c>
      <c r="H32" s="40">
        <v>1.3</v>
      </c>
      <c r="I32" s="88">
        <v>20.1</v>
      </c>
      <c r="J32" s="88">
        <v>6.3</v>
      </c>
      <c r="K32" s="40">
        <v>2.8</v>
      </c>
      <c r="L32" s="40">
        <v>3</v>
      </c>
      <c r="M32" s="40">
        <v>3</v>
      </c>
      <c r="N32" s="40">
        <v>1</v>
      </c>
      <c r="O32" s="40">
        <v>0</v>
      </c>
      <c r="P32" s="40"/>
      <c r="Q32" s="88">
        <v>1.5</v>
      </c>
      <c r="R32" s="84">
        <f t="shared" si="1"/>
        <v>87.8</v>
      </c>
      <c r="S32" s="36" t="s">
        <v>31</v>
      </c>
      <c r="T32" s="90"/>
    </row>
    <row r="33" customFormat="1" ht="14.25" spans="1:19">
      <c r="A33" s="11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6"/>
      <c r="O33" s="116"/>
      <c r="P33" s="116"/>
      <c r="Q33" s="116"/>
      <c r="R33" s="87"/>
      <c r="S33" s="114"/>
    </row>
    <row r="34" spans="1:20">
      <c r="A34" s="49" t="s">
        <v>24</v>
      </c>
      <c r="B34" s="52">
        <v>19.2</v>
      </c>
      <c r="C34" s="52">
        <v>9.9</v>
      </c>
      <c r="D34" s="52">
        <v>9.9</v>
      </c>
      <c r="E34" s="52">
        <v>5</v>
      </c>
      <c r="F34" s="52">
        <v>4</v>
      </c>
      <c r="G34" s="52">
        <v>3</v>
      </c>
      <c r="H34" s="52">
        <v>3</v>
      </c>
      <c r="I34" s="52">
        <v>22.2549019607843</v>
      </c>
      <c r="J34" s="52">
        <v>8.82352941176471</v>
      </c>
      <c r="K34" s="52">
        <v>3</v>
      </c>
      <c r="L34" s="52">
        <v>4</v>
      </c>
      <c r="M34" s="52">
        <v>3</v>
      </c>
      <c r="N34" s="52"/>
      <c r="O34" s="52">
        <v>2</v>
      </c>
      <c r="P34" s="52">
        <v>0.6</v>
      </c>
      <c r="Q34" s="52">
        <v>4.5</v>
      </c>
      <c r="R34" s="84">
        <v>102.178431372549</v>
      </c>
      <c r="S34" s="85" t="s">
        <v>25</v>
      </c>
      <c r="T34" s="90" t="s">
        <v>173</v>
      </c>
    </row>
    <row r="35" spans="1:20">
      <c r="A35" s="49" t="s">
        <v>27</v>
      </c>
      <c r="B35" s="52">
        <v>16.9</v>
      </c>
      <c r="C35" s="52">
        <v>10</v>
      </c>
      <c r="D35" s="52">
        <v>9.8</v>
      </c>
      <c r="E35" s="52">
        <v>4.4</v>
      </c>
      <c r="F35" s="52">
        <v>4</v>
      </c>
      <c r="G35" s="52">
        <v>3</v>
      </c>
      <c r="H35" s="52">
        <v>3</v>
      </c>
      <c r="I35" s="52">
        <v>22.8301886792453</v>
      </c>
      <c r="J35" s="52">
        <v>8.11320754716981</v>
      </c>
      <c r="K35" s="52">
        <v>3</v>
      </c>
      <c r="L35" s="52">
        <v>4</v>
      </c>
      <c r="M35" s="52">
        <v>3</v>
      </c>
      <c r="N35" s="52"/>
      <c r="O35" s="52">
        <v>2</v>
      </c>
      <c r="P35" s="52">
        <v>0.4</v>
      </c>
      <c r="Q35" s="52">
        <v>4</v>
      </c>
      <c r="R35" s="84">
        <v>98.4433962264151</v>
      </c>
      <c r="S35" s="35" t="s">
        <v>31</v>
      </c>
      <c r="T35" s="90"/>
    </row>
    <row r="36" spans="1:20">
      <c r="A36" s="49" t="s">
        <v>29</v>
      </c>
      <c r="B36" s="52">
        <v>18.5</v>
      </c>
      <c r="C36" s="52">
        <v>9.9</v>
      </c>
      <c r="D36" s="52">
        <v>9.9</v>
      </c>
      <c r="E36" s="52">
        <v>4.7</v>
      </c>
      <c r="F36" s="52">
        <v>3.7</v>
      </c>
      <c r="G36" s="52">
        <v>3</v>
      </c>
      <c r="H36" s="52">
        <v>2.4</v>
      </c>
      <c r="I36" s="52">
        <v>23.1132075471698</v>
      </c>
      <c r="J36" s="52">
        <v>9.62264150943396</v>
      </c>
      <c r="K36" s="52">
        <v>3</v>
      </c>
      <c r="L36" s="52">
        <v>3.7</v>
      </c>
      <c r="M36" s="52">
        <v>3</v>
      </c>
      <c r="N36" s="52"/>
      <c r="O36" s="52">
        <v>2</v>
      </c>
      <c r="P36" s="52">
        <v>1.8</v>
      </c>
      <c r="Q36" s="52">
        <v>4.5</v>
      </c>
      <c r="R36" s="84">
        <v>102.835849056604</v>
      </c>
      <c r="S36" s="86" t="s">
        <v>28</v>
      </c>
      <c r="T36" s="90"/>
    </row>
    <row r="37" spans="1:20">
      <c r="A37" s="49" t="s">
        <v>30</v>
      </c>
      <c r="B37" s="52">
        <v>16.4</v>
      </c>
      <c r="C37" s="52">
        <v>9.3</v>
      </c>
      <c r="D37" s="52">
        <v>10</v>
      </c>
      <c r="E37" s="52">
        <v>4.9</v>
      </c>
      <c r="F37" s="52">
        <v>4</v>
      </c>
      <c r="G37" s="52">
        <v>3</v>
      </c>
      <c r="H37" s="52">
        <v>2.8</v>
      </c>
      <c r="I37" s="52">
        <v>21.1607142857143</v>
      </c>
      <c r="J37" s="52">
        <v>8.66071428571428</v>
      </c>
      <c r="K37" s="52">
        <v>3</v>
      </c>
      <c r="L37" s="52">
        <v>4</v>
      </c>
      <c r="M37" s="52">
        <v>3</v>
      </c>
      <c r="N37" s="52"/>
      <c r="O37" s="52">
        <v>2</v>
      </c>
      <c r="P37" s="52">
        <v>0.7</v>
      </c>
      <c r="Q37" s="52">
        <v>4.5</v>
      </c>
      <c r="R37" s="84">
        <v>97.4214285714286</v>
      </c>
      <c r="S37" s="35" t="s">
        <v>31</v>
      </c>
      <c r="T37" s="90"/>
    </row>
    <row r="38" spans="1:20">
      <c r="A38" s="49" t="s">
        <v>32</v>
      </c>
      <c r="B38" s="52">
        <v>16.5</v>
      </c>
      <c r="C38" s="52">
        <v>9.9</v>
      </c>
      <c r="D38" s="52">
        <v>10</v>
      </c>
      <c r="E38" s="52">
        <v>5</v>
      </c>
      <c r="F38" s="52">
        <v>3.5</v>
      </c>
      <c r="G38" s="52">
        <v>3</v>
      </c>
      <c r="H38" s="52">
        <v>2.6</v>
      </c>
      <c r="I38" s="52">
        <v>23.3035714285714</v>
      </c>
      <c r="J38" s="52">
        <v>9.01785714285714</v>
      </c>
      <c r="K38" s="52">
        <v>3</v>
      </c>
      <c r="L38" s="52">
        <v>4</v>
      </c>
      <c r="M38" s="52">
        <v>3</v>
      </c>
      <c r="N38" s="52"/>
      <c r="O38" s="52">
        <v>2</v>
      </c>
      <c r="P38" s="52">
        <v>1.2</v>
      </c>
      <c r="Q38" s="52">
        <v>2.5</v>
      </c>
      <c r="R38" s="84">
        <v>98.5214285714285</v>
      </c>
      <c r="S38" s="35" t="s">
        <v>31</v>
      </c>
      <c r="T38" s="90"/>
    </row>
    <row r="39" spans="1:20">
      <c r="A39" s="49" t="s">
        <v>33</v>
      </c>
      <c r="B39" s="52">
        <v>14.4</v>
      </c>
      <c r="C39" s="52">
        <v>9.5</v>
      </c>
      <c r="D39" s="52">
        <v>10</v>
      </c>
      <c r="E39" s="52">
        <v>4.8</v>
      </c>
      <c r="F39" s="52">
        <v>3.9</v>
      </c>
      <c r="G39" s="52">
        <v>3</v>
      </c>
      <c r="H39" s="52">
        <v>2</v>
      </c>
      <c r="I39" s="52">
        <v>21.3461538461538</v>
      </c>
      <c r="J39" s="52">
        <v>5.86538461538461</v>
      </c>
      <c r="K39" s="52">
        <v>2.7</v>
      </c>
      <c r="L39" s="52">
        <v>4</v>
      </c>
      <c r="M39" s="52">
        <v>3</v>
      </c>
      <c r="N39" s="52"/>
      <c r="O39" s="52">
        <v>2</v>
      </c>
      <c r="P39" s="52"/>
      <c r="Q39" s="52">
        <v>2.5</v>
      </c>
      <c r="R39" s="84">
        <v>89.0115384615384</v>
      </c>
      <c r="S39" s="35" t="s">
        <v>31</v>
      </c>
      <c r="T39" s="90"/>
    </row>
    <row r="40" spans="1:20">
      <c r="A40" s="49" t="s">
        <v>34</v>
      </c>
      <c r="B40" s="52">
        <v>19.1</v>
      </c>
      <c r="C40" s="52">
        <v>9.8</v>
      </c>
      <c r="D40" s="52">
        <v>9.8</v>
      </c>
      <c r="E40" s="52">
        <v>5</v>
      </c>
      <c r="F40" s="52">
        <v>3.9</v>
      </c>
      <c r="G40" s="52">
        <v>3</v>
      </c>
      <c r="H40" s="52">
        <v>2.7</v>
      </c>
      <c r="I40" s="52">
        <v>21.6279069767442</v>
      </c>
      <c r="J40" s="52">
        <v>9.06976744186047</v>
      </c>
      <c r="K40" s="52">
        <v>3</v>
      </c>
      <c r="L40" s="52">
        <v>4</v>
      </c>
      <c r="M40" s="52">
        <v>3</v>
      </c>
      <c r="N40" s="52"/>
      <c r="O40" s="52">
        <v>2</v>
      </c>
      <c r="P40" s="52">
        <v>1.3</v>
      </c>
      <c r="Q40" s="52">
        <v>3.5</v>
      </c>
      <c r="R40" s="84">
        <v>100.797674418605</v>
      </c>
      <c r="S40" s="86" t="s">
        <v>28</v>
      </c>
      <c r="T40" s="90"/>
    </row>
    <row r="41" spans="1:20">
      <c r="A41" s="49" t="s">
        <v>35</v>
      </c>
      <c r="B41" s="52">
        <v>19.5</v>
      </c>
      <c r="C41" s="52">
        <v>9.9</v>
      </c>
      <c r="D41" s="52">
        <v>10</v>
      </c>
      <c r="E41" s="52">
        <v>5</v>
      </c>
      <c r="F41" s="52">
        <v>4</v>
      </c>
      <c r="G41" s="52">
        <v>3</v>
      </c>
      <c r="H41" s="52">
        <v>2.9</v>
      </c>
      <c r="I41" s="52">
        <v>22.6136363636364</v>
      </c>
      <c r="J41" s="52">
        <v>9.65909090909091</v>
      </c>
      <c r="K41" s="52">
        <v>2.7</v>
      </c>
      <c r="L41" s="52">
        <v>4</v>
      </c>
      <c r="M41" s="52">
        <v>3</v>
      </c>
      <c r="N41" s="52"/>
      <c r="O41" s="52">
        <v>2</v>
      </c>
      <c r="P41" s="52"/>
      <c r="Q41" s="52">
        <v>3.5</v>
      </c>
      <c r="R41" s="84">
        <v>101.772727272727</v>
      </c>
      <c r="S41" s="85" t="s">
        <v>25</v>
      </c>
      <c r="T41" s="90"/>
    </row>
    <row r="42" spans="1:20">
      <c r="A42" s="49" t="s">
        <v>36</v>
      </c>
      <c r="B42" s="52">
        <v>18.8</v>
      </c>
      <c r="C42" s="52">
        <v>9.8</v>
      </c>
      <c r="D42" s="52">
        <v>9.5</v>
      </c>
      <c r="E42" s="52">
        <v>5</v>
      </c>
      <c r="F42" s="52">
        <v>4</v>
      </c>
      <c r="G42" s="52">
        <v>3</v>
      </c>
      <c r="H42" s="52">
        <v>3</v>
      </c>
      <c r="I42" s="52">
        <v>21.9090909090909</v>
      </c>
      <c r="J42" s="52">
        <v>8</v>
      </c>
      <c r="K42" s="52">
        <v>3</v>
      </c>
      <c r="L42" s="52">
        <v>4</v>
      </c>
      <c r="M42" s="52">
        <v>3</v>
      </c>
      <c r="N42" s="52"/>
      <c r="O42" s="52">
        <v>2</v>
      </c>
      <c r="P42" s="52">
        <v>0.1</v>
      </c>
      <c r="Q42" s="52">
        <v>3.5</v>
      </c>
      <c r="R42" s="84">
        <v>98.6090909090909</v>
      </c>
      <c r="S42" s="85" t="s">
        <v>25</v>
      </c>
      <c r="T42" s="90"/>
    </row>
    <row r="43" ht="15" customHeight="1" spans="1:20">
      <c r="A43" s="49" t="s">
        <v>37</v>
      </c>
      <c r="B43" s="52">
        <v>19.4</v>
      </c>
      <c r="C43" s="52">
        <v>10</v>
      </c>
      <c r="D43" s="52">
        <v>10</v>
      </c>
      <c r="E43" s="52">
        <v>5</v>
      </c>
      <c r="F43" s="52">
        <v>4</v>
      </c>
      <c r="G43" s="52">
        <v>3</v>
      </c>
      <c r="H43" s="52">
        <v>2.9</v>
      </c>
      <c r="I43" s="52">
        <v>23.0392156862745</v>
      </c>
      <c r="J43" s="52">
        <v>9.2156862745098</v>
      </c>
      <c r="K43" s="52">
        <v>3</v>
      </c>
      <c r="L43" s="52">
        <v>4</v>
      </c>
      <c r="M43" s="52">
        <v>3</v>
      </c>
      <c r="N43" s="52"/>
      <c r="O43" s="52">
        <v>2</v>
      </c>
      <c r="P43" s="52">
        <v>2</v>
      </c>
      <c r="Q43" s="52">
        <v>3</v>
      </c>
      <c r="R43" s="84">
        <v>103.554901960784</v>
      </c>
      <c r="S43" s="86" t="s">
        <v>28</v>
      </c>
      <c r="T43" s="90"/>
    </row>
    <row r="44" ht="15" customHeight="1" spans="1:20">
      <c r="A44" s="49" t="s">
        <v>38</v>
      </c>
      <c r="B44" s="52">
        <v>16.9</v>
      </c>
      <c r="C44" s="52">
        <v>9.8</v>
      </c>
      <c r="D44" s="52">
        <v>10</v>
      </c>
      <c r="E44" s="52">
        <v>5</v>
      </c>
      <c r="F44" s="52">
        <v>3.6</v>
      </c>
      <c r="G44" s="52">
        <v>3</v>
      </c>
      <c r="H44" s="52">
        <v>2.9</v>
      </c>
      <c r="I44" s="52">
        <v>23.448275862069</v>
      </c>
      <c r="J44" s="52">
        <v>9.48275862068965</v>
      </c>
      <c r="K44" s="52">
        <v>2.4</v>
      </c>
      <c r="L44" s="52">
        <v>4</v>
      </c>
      <c r="M44" s="52">
        <v>3</v>
      </c>
      <c r="N44" s="52"/>
      <c r="O44" s="52">
        <v>2</v>
      </c>
      <c r="P44" s="52">
        <v>1</v>
      </c>
      <c r="Q44" s="52">
        <v>2</v>
      </c>
      <c r="R44" s="84">
        <v>98.5310344827587</v>
      </c>
      <c r="S44" s="85" t="s">
        <v>25</v>
      </c>
      <c r="T44" s="90"/>
    </row>
    <row r="45" ht="15" customHeight="1" spans="1:20">
      <c r="A45" s="49" t="s">
        <v>39</v>
      </c>
      <c r="B45" s="52">
        <v>14.2</v>
      </c>
      <c r="C45" s="52">
        <v>8.6</v>
      </c>
      <c r="D45" s="52">
        <v>9</v>
      </c>
      <c r="E45" s="52">
        <v>4.8</v>
      </c>
      <c r="F45" s="52">
        <v>3.2</v>
      </c>
      <c r="G45" s="52">
        <v>3</v>
      </c>
      <c r="H45" s="52">
        <v>2.7</v>
      </c>
      <c r="I45" s="52">
        <v>19.9137931034483</v>
      </c>
      <c r="J45" s="52">
        <v>9.22413793103448</v>
      </c>
      <c r="K45" s="52">
        <v>3</v>
      </c>
      <c r="L45" s="52">
        <v>4</v>
      </c>
      <c r="M45" s="52">
        <v>3</v>
      </c>
      <c r="N45" s="52"/>
      <c r="O45" s="52">
        <v>2</v>
      </c>
      <c r="P45" s="52"/>
      <c r="Q45" s="52">
        <v>2</v>
      </c>
      <c r="R45" s="84">
        <v>88.6379310344828</v>
      </c>
      <c r="S45" s="39" t="s">
        <v>31</v>
      </c>
      <c r="T45" s="90"/>
    </row>
    <row r="46" ht="30" customHeight="1" spans="1:20">
      <c r="A46" s="49" t="s">
        <v>40</v>
      </c>
      <c r="B46" s="52">
        <v>19.7</v>
      </c>
      <c r="C46" s="52">
        <v>10</v>
      </c>
      <c r="D46" s="52">
        <v>10</v>
      </c>
      <c r="E46" s="52">
        <v>5</v>
      </c>
      <c r="F46" s="52">
        <v>4</v>
      </c>
      <c r="G46" s="52">
        <v>3</v>
      </c>
      <c r="H46" s="52">
        <v>2.5</v>
      </c>
      <c r="I46" s="52">
        <v>23.5</v>
      </c>
      <c r="J46" s="52">
        <v>10</v>
      </c>
      <c r="K46" s="52">
        <v>3</v>
      </c>
      <c r="L46" s="52">
        <v>4</v>
      </c>
      <c r="M46" s="52">
        <v>3</v>
      </c>
      <c r="N46" s="52"/>
      <c r="O46" s="52">
        <v>2</v>
      </c>
      <c r="P46" s="52">
        <v>0.8</v>
      </c>
      <c r="Q46" s="52">
        <v>1.5</v>
      </c>
      <c r="R46" s="84">
        <v>100.5</v>
      </c>
      <c r="S46" s="39" t="s">
        <v>194</v>
      </c>
      <c r="T46" s="90"/>
    </row>
    <row r="47" ht="15" customHeight="1" spans="1:20">
      <c r="A47" s="35" t="s">
        <v>41</v>
      </c>
      <c r="B47" s="53">
        <v>18.7</v>
      </c>
      <c r="C47" s="53">
        <v>9.5</v>
      </c>
      <c r="D47" s="53">
        <v>9.6</v>
      </c>
      <c r="E47" s="53">
        <v>5</v>
      </c>
      <c r="F47" s="53">
        <v>3.5</v>
      </c>
      <c r="G47" s="53">
        <v>3</v>
      </c>
      <c r="H47" s="53">
        <v>2.2</v>
      </c>
      <c r="I47" s="53">
        <v>22.2727272727273</v>
      </c>
      <c r="J47" s="53">
        <v>5.60606060606061</v>
      </c>
      <c r="K47" s="53">
        <v>3</v>
      </c>
      <c r="L47" s="53">
        <v>4</v>
      </c>
      <c r="M47" s="53">
        <v>3</v>
      </c>
      <c r="N47" s="53"/>
      <c r="O47" s="53">
        <v>2</v>
      </c>
      <c r="P47" s="53"/>
      <c r="Q47" s="53">
        <v>2.5</v>
      </c>
      <c r="R47" s="84">
        <v>93.8787878787879</v>
      </c>
      <c r="S47" s="39" t="s">
        <v>31</v>
      </c>
      <c r="T47" s="90"/>
    </row>
    <row r="48" customFormat="1" ht="20.1" customHeight="1" spans="1:19">
      <c r="A48" s="54" t="s">
        <v>42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91"/>
      <c r="S48" s="92"/>
    </row>
    <row r="49" customFormat="1" ht="21" customHeight="1" spans="1:19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94"/>
      <c r="S49" s="95"/>
    </row>
    <row r="50" customFormat="1" ht="14.25" spans="1:18">
      <c r="A50" s="58" t="s">
        <v>43</v>
      </c>
      <c r="B50" s="34" t="s">
        <v>44</v>
      </c>
      <c r="C50" s="59" t="s">
        <v>195</v>
      </c>
      <c r="D50" s="59" t="s">
        <v>96</v>
      </c>
      <c r="E50" s="59" t="s">
        <v>98</v>
      </c>
      <c r="F50" s="59" t="s">
        <v>176</v>
      </c>
      <c r="G50" s="59" t="s">
        <v>101</v>
      </c>
      <c r="H50" s="59" t="s">
        <v>102</v>
      </c>
      <c r="I50" s="59" t="s">
        <v>196</v>
      </c>
      <c r="J50" s="59" t="s">
        <v>150</v>
      </c>
      <c r="K50" s="59" t="s">
        <v>105</v>
      </c>
      <c r="L50" s="59" t="s">
        <v>197</v>
      </c>
      <c r="M50" s="59"/>
      <c r="N50" s="73"/>
      <c r="O50" s="73"/>
      <c r="P50" s="73"/>
      <c r="Q50" s="96"/>
      <c r="R50" s="3"/>
    </row>
    <row r="51" customFormat="1" ht="24" customHeight="1" spans="1:18">
      <c r="A51" s="58"/>
      <c r="B51" s="60" t="s">
        <v>45</v>
      </c>
      <c r="C51" s="62" t="s">
        <v>152</v>
      </c>
      <c r="D51" s="62" t="s">
        <v>106</v>
      </c>
      <c r="E51" s="62" t="s">
        <v>107</v>
      </c>
      <c r="F51" s="62" t="s">
        <v>108</v>
      </c>
      <c r="G51" s="62" t="s">
        <v>108</v>
      </c>
      <c r="H51" s="62" t="s">
        <v>109</v>
      </c>
      <c r="I51" s="62" t="s">
        <v>198</v>
      </c>
      <c r="J51" s="62" t="s">
        <v>156</v>
      </c>
      <c r="K51" s="62" t="s">
        <v>112</v>
      </c>
      <c r="L51" s="62" t="s">
        <v>112</v>
      </c>
      <c r="M51" s="59"/>
      <c r="N51" s="38"/>
      <c r="O51" s="38"/>
      <c r="P51" s="38"/>
      <c r="Q51" s="68"/>
      <c r="R51" s="3"/>
    </row>
    <row r="52" customFormat="1" spans="1:18">
      <c r="A52" s="58"/>
      <c r="B52" s="34" t="s">
        <v>46</v>
      </c>
      <c r="C52" s="62" t="s">
        <v>199</v>
      </c>
      <c r="D52" s="61" t="s">
        <v>178</v>
      </c>
      <c r="E52" s="61" t="s">
        <v>116</v>
      </c>
      <c r="F52" s="61" t="s">
        <v>118</v>
      </c>
      <c r="G52" s="61" t="s">
        <v>117</v>
      </c>
      <c r="H52" s="61" t="s">
        <v>119</v>
      </c>
      <c r="I52" s="61" t="s">
        <v>200</v>
      </c>
      <c r="J52" s="61" t="s">
        <v>161</v>
      </c>
      <c r="K52" s="61" t="s">
        <v>163</v>
      </c>
      <c r="L52" s="61" t="s">
        <v>122</v>
      </c>
      <c r="M52" s="74"/>
      <c r="N52" s="74"/>
      <c r="O52" s="3"/>
      <c r="P52" s="3"/>
      <c r="Q52" s="3"/>
      <c r="R52" s="3"/>
    </row>
    <row r="53" customFormat="1" ht="35.1" customHeight="1" spans="1:18">
      <c r="A53" s="58"/>
      <c r="B53" s="3" t="s">
        <v>45</v>
      </c>
      <c r="C53" s="61" t="s">
        <v>123</v>
      </c>
      <c r="D53" s="61" t="s">
        <v>181</v>
      </c>
      <c r="E53" s="61" t="s">
        <v>124</v>
      </c>
      <c r="F53" s="61" t="s">
        <v>125</v>
      </c>
      <c r="G53" s="61" t="s">
        <v>125</v>
      </c>
      <c r="H53" s="61" t="s">
        <v>126</v>
      </c>
      <c r="I53" s="61" t="s">
        <v>127</v>
      </c>
      <c r="J53" s="61" t="s">
        <v>128</v>
      </c>
      <c r="K53" s="61" t="s">
        <v>129</v>
      </c>
      <c r="L53" s="61" t="s">
        <v>129</v>
      </c>
      <c r="M53" s="74"/>
      <c r="N53" s="74"/>
      <c r="O53" s="3"/>
      <c r="P53" s="3"/>
      <c r="Q53" s="3"/>
      <c r="R53" s="3"/>
    </row>
    <row r="54" customFormat="1" spans="1:18">
      <c r="A54" s="58"/>
      <c r="B54" s="63" t="s">
        <v>47</v>
      </c>
      <c r="C54" s="62" t="s">
        <v>49</v>
      </c>
      <c r="D54" s="62" t="s">
        <v>201</v>
      </c>
      <c r="E54" s="62" t="s">
        <v>183</v>
      </c>
      <c r="F54" s="62" t="s">
        <v>54</v>
      </c>
      <c r="G54" s="62" t="s">
        <v>202</v>
      </c>
      <c r="H54" s="62" t="s">
        <v>133</v>
      </c>
      <c r="I54" s="62" t="s">
        <v>186</v>
      </c>
      <c r="J54" s="62" t="s">
        <v>203</v>
      </c>
      <c r="K54" s="62" t="s">
        <v>204</v>
      </c>
      <c r="L54" s="62" t="s">
        <v>205</v>
      </c>
      <c r="M54" s="59"/>
      <c r="N54" s="3"/>
      <c r="O54" s="3"/>
      <c r="P54" s="3"/>
      <c r="Q54" s="3"/>
      <c r="R54" s="3"/>
    </row>
    <row r="55" customFormat="1" ht="38.1" customHeight="1" spans="1:18">
      <c r="A55" s="64"/>
      <c r="B55" s="63" t="s">
        <v>45</v>
      </c>
      <c r="C55" s="62" t="s">
        <v>59</v>
      </c>
      <c r="D55" s="62" t="s">
        <v>206</v>
      </c>
      <c r="E55" s="62" t="s">
        <v>190</v>
      </c>
      <c r="F55" s="62" t="s">
        <v>63</v>
      </c>
      <c r="G55" s="62" t="s">
        <v>62</v>
      </c>
      <c r="H55" s="62" t="s">
        <v>138</v>
      </c>
      <c r="I55" s="62" t="s">
        <v>191</v>
      </c>
      <c r="J55" s="62" t="s">
        <v>191</v>
      </c>
      <c r="K55" s="62" t="s">
        <v>207</v>
      </c>
      <c r="L55" s="62" t="s">
        <v>208</v>
      </c>
      <c r="M55" s="59"/>
      <c r="N55" s="3"/>
      <c r="O55" s="3"/>
      <c r="P55" s="3"/>
      <c r="Q55" s="3"/>
      <c r="R55" s="3"/>
    </row>
  </sheetData>
  <mergeCells count="29">
    <mergeCell ref="A1:S1"/>
    <mergeCell ref="B2:H2"/>
    <mergeCell ref="I2:J2"/>
    <mergeCell ref="K2:M2"/>
    <mergeCell ref="N2:Q2"/>
    <mergeCell ref="A2:A4"/>
    <mergeCell ref="A50:A55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7"/>
    <mergeCell ref="T19:T32"/>
    <mergeCell ref="T34:T47"/>
    <mergeCell ref="A48:S4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workbookViewId="0">
      <selection activeCell="V20" sqref="V20"/>
    </sheetView>
  </sheetViews>
  <sheetFormatPr defaultColWidth="9" defaultRowHeight="13.5"/>
  <cols>
    <col min="1" max="1" width="8.46666666666667" customWidth="1"/>
    <col min="2" max="17" width="9.26666666666667" customWidth="1"/>
    <col min="18" max="18" width="11.4666666666667" customWidth="1"/>
    <col min="19" max="19" width="13" customWidth="1"/>
    <col min="20" max="20" width="28.1333333333333" customWidth="1"/>
  </cols>
  <sheetData>
    <row r="1" customFormat="1" ht="36.75" customHeight="1" spans="1:19">
      <c r="A1" s="29" t="s">
        <v>209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</row>
    <row r="2" customFormat="1" spans="1:19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</row>
    <row r="3" customFormat="1" ht="18" customHeight="1" spans="1:19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</row>
    <row r="4" customFormat="1" ht="18" customHeight="1" spans="1:19">
      <c r="A4" s="37"/>
      <c r="B4" s="112"/>
      <c r="C4" s="112"/>
      <c r="D4" s="112"/>
      <c r="E4" s="112"/>
      <c r="F4" s="37"/>
      <c r="G4" s="37"/>
      <c r="H4" s="112"/>
      <c r="I4" s="112"/>
      <c r="J4" s="112"/>
      <c r="K4" s="112"/>
      <c r="L4" s="112"/>
      <c r="M4" s="112"/>
      <c r="N4" s="112"/>
      <c r="O4" s="37"/>
      <c r="P4" s="112"/>
      <c r="Q4" s="39"/>
      <c r="R4" s="79"/>
      <c r="S4" s="79"/>
    </row>
    <row r="5" spans="1:20">
      <c r="A5" s="39" t="s">
        <v>67</v>
      </c>
      <c r="B5" s="40">
        <v>19.8</v>
      </c>
      <c r="C5" s="40">
        <v>9.9</v>
      </c>
      <c r="D5" s="40">
        <v>9.6</v>
      </c>
      <c r="E5" s="40">
        <v>5</v>
      </c>
      <c r="F5" s="41">
        <v>4</v>
      </c>
      <c r="G5" s="42">
        <v>3</v>
      </c>
      <c r="H5" s="43">
        <v>2.7</v>
      </c>
      <c r="I5" s="42">
        <v>23.2</v>
      </c>
      <c r="J5" s="42">
        <v>9.2</v>
      </c>
      <c r="K5" s="66">
        <v>3</v>
      </c>
      <c r="L5" s="67">
        <v>4</v>
      </c>
      <c r="M5" s="68">
        <v>3</v>
      </c>
      <c r="N5" s="69">
        <v>0</v>
      </c>
      <c r="O5" s="69">
        <v>2</v>
      </c>
      <c r="P5" s="42">
        <v>2</v>
      </c>
      <c r="Q5" s="42">
        <v>2</v>
      </c>
      <c r="R5" s="80">
        <f t="shared" ref="R5:R17" si="0">SUM(B5:Q5)</f>
        <v>102.4</v>
      </c>
      <c r="S5" s="82" t="s">
        <v>25</v>
      </c>
      <c r="T5" s="83" t="s">
        <v>171</v>
      </c>
    </row>
    <row r="6" spans="1:20">
      <c r="A6" s="39" t="s">
        <v>69</v>
      </c>
      <c r="B6" s="40">
        <v>20</v>
      </c>
      <c r="C6" s="40">
        <v>9.9</v>
      </c>
      <c r="D6" s="40">
        <v>10</v>
      </c>
      <c r="E6" s="40">
        <v>5</v>
      </c>
      <c r="F6" s="41">
        <v>3.9</v>
      </c>
      <c r="G6" s="42">
        <v>3</v>
      </c>
      <c r="H6" s="43">
        <v>2.9</v>
      </c>
      <c r="I6" s="42">
        <v>23.2</v>
      </c>
      <c r="J6" s="42">
        <v>9.2</v>
      </c>
      <c r="K6" s="66">
        <v>3</v>
      </c>
      <c r="L6" s="67">
        <v>4</v>
      </c>
      <c r="M6" s="68">
        <v>3</v>
      </c>
      <c r="N6" s="69">
        <v>0</v>
      </c>
      <c r="O6" s="69">
        <v>2</v>
      </c>
      <c r="P6" s="42">
        <v>1</v>
      </c>
      <c r="Q6" s="42">
        <v>3</v>
      </c>
      <c r="R6" s="80">
        <f t="shared" si="0"/>
        <v>103.1</v>
      </c>
      <c r="S6" s="109" t="s">
        <v>28</v>
      </c>
      <c r="T6" s="83"/>
    </row>
    <row r="7" ht="17.1" customHeight="1" spans="1:20">
      <c r="A7" s="39" t="s">
        <v>70</v>
      </c>
      <c r="B7" s="40">
        <v>19.6</v>
      </c>
      <c r="C7" s="40">
        <v>10</v>
      </c>
      <c r="D7" s="40">
        <v>10</v>
      </c>
      <c r="E7" s="40">
        <v>5</v>
      </c>
      <c r="F7" s="41">
        <v>4</v>
      </c>
      <c r="G7" s="42">
        <v>3</v>
      </c>
      <c r="H7" s="43">
        <v>3</v>
      </c>
      <c r="I7" s="42">
        <v>23.5</v>
      </c>
      <c r="J7" s="42">
        <v>9.7</v>
      </c>
      <c r="K7" s="66">
        <v>3</v>
      </c>
      <c r="L7" s="67">
        <v>4</v>
      </c>
      <c r="M7" s="68">
        <v>3</v>
      </c>
      <c r="N7" s="69">
        <v>0</v>
      </c>
      <c r="O7" s="69">
        <v>2</v>
      </c>
      <c r="P7" s="42">
        <v>2</v>
      </c>
      <c r="Q7" s="42">
        <v>2</v>
      </c>
      <c r="R7" s="80">
        <f t="shared" si="0"/>
        <v>103.8</v>
      </c>
      <c r="S7" s="109" t="s">
        <v>28</v>
      </c>
      <c r="T7" s="83"/>
    </row>
    <row r="8" ht="16.15" customHeight="1" spans="1:20">
      <c r="A8" s="39" t="s">
        <v>71</v>
      </c>
      <c r="B8" s="40">
        <v>19.6</v>
      </c>
      <c r="C8" s="40">
        <v>10</v>
      </c>
      <c r="D8" s="40">
        <v>10</v>
      </c>
      <c r="E8" s="40">
        <v>5</v>
      </c>
      <c r="F8" s="44">
        <v>4</v>
      </c>
      <c r="G8" s="42">
        <v>3</v>
      </c>
      <c r="H8" s="43">
        <v>2.8</v>
      </c>
      <c r="I8" s="42">
        <v>22.5</v>
      </c>
      <c r="J8" s="42">
        <v>6.7</v>
      </c>
      <c r="K8" s="66">
        <v>3</v>
      </c>
      <c r="L8" s="67">
        <v>4</v>
      </c>
      <c r="M8" s="68">
        <v>3</v>
      </c>
      <c r="N8" s="69">
        <v>0</v>
      </c>
      <c r="O8" s="69">
        <v>2</v>
      </c>
      <c r="P8" s="42">
        <v>1</v>
      </c>
      <c r="Q8" s="42">
        <v>1</v>
      </c>
      <c r="R8" s="80">
        <f t="shared" si="0"/>
        <v>97.6</v>
      </c>
      <c r="S8" s="39" t="s">
        <v>31</v>
      </c>
      <c r="T8" s="83"/>
    </row>
    <row r="9" ht="14.1" customHeight="1" spans="1:20">
      <c r="A9" s="39" t="s">
        <v>72</v>
      </c>
      <c r="B9" s="40">
        <v>18.6</v>
      </c>
      <c r="C9" s="40">
        <v>8.8</v>
      </c>
      <c r="D9" s="40">
        <v>9.1</v>
      </c>
      <c r="E9" s="40">
        <v>4.4</v>
      </c>
      <c r="F9" s="44">
        <v>3.9</v>
      </c>
      <c r="G9" s="42">
        <v>3</v>
      </c>
      <c r="H9" s="43">
        <v>2.3</v>
      </c>
      <c r="I9" s="42">
        <v>19.8</v>
      </c>
      <c r="J9" s="42">
        <v>8.6</v>
      </c>
      <c r="K9" s="66">
        <v>3</v>
      </c>
      <c r="L9" s="67">
        <v>4</v>
      </c>
      <c r="M9" s="68">
        <v>3</v>
      </c>
      <c r="N9" s="69">
        <v>0</v>
      </c>
      <c r="O9" s="69">
        <v>2</v>
      </c>
      <c r="P9" s="42"/>
      <c r="Q9" s="42">
        <v>1</v>
      </c>
      <c r="R9" s="80">
        <f t="shared" si="0"/>
        <v>91.5</v>
      </c>
      <c r="S9" s="39" t="s">
        <v>31</v>
      </c>
      <c r="T9" s="83"/>
    </row>
    <row r="10" ht="14.1" customHeight="1" spans="1:20">
      <c r="A10" s="39" t="s">
        <v>73</v>
      </c>
      <c r="B10" s="40">
        <v>19.6</v>
      </c>
      <c r="C10" s="40">
        <v>10</v>
      </c>
      <c r="D10" s="40">
        <v>9.6</v>
      </c>
      <c r="E10" s="40">
        <v>5</v>
      </c>
      <c r="F10" s="45">
        <v>4</v>
      </c>
      <c r="G10" s="46">
        <v>3</v>
      </c>
      <c r="H10" s="43">
        <v>2.8</v>
      </c>
      <c r="I10" s="42">
        <v>23.6</v>
      </c>
      <c r="J10" s="42">
        <v>8.5</v>
      </c>
      <c r="K10" s="66">
        <v>3</v>
      </c>
      <c r="L10" s="67">
        <v>4</v>
      </c>
      <c r="M10" s="68">
        <v>3</v>
      </c>
      <c r="N10" s="69">
        <v>0</v>
      </c>
      <c r="O10" s="69">
        <v>2</v>
      </c>
      <c r="P10" s="42">
        <v>0.7</v>
      </c>
      <c r="Q10" s="42">
        <v>3</v>
      </c>
      <c r="R10" s="80">
        <f t="shared" si="0"/>
        <v>101.8</v>
      </c>
      <c r="S10" s="109" t="s">
        <v>28</v>
      </c>
      <c r="T10" s="83"/>
    </row>
    <row r="11" ht="14.1" customHeight="1" spans="1:20">
      <c r="A11" s="39" t="s">
        <v>74</v>
      </c>
      <c r="B11" s="40">
        <v>18.6</v>
      </c>
      <c r="C11" s="40">
        <v>8.8</v>
      </c>
      <c r="D11" s="40">
        <v>8.5</v>
      </c>
      <c r="E11" s="40">
        <v>4.5</v>
      </c>
      <c r="F11" s="45">
        <v>3.9</v>
      </c>
      <c r="G11" s="46">
        <v>3</v>
      </c>
      <c r="H11" s="43">
        <v>2</v>
      </c>
      <c r="I11" s="42">
        <v>22.4</v>
      </c>
      <c r="J11" s="42">
        <v>9.1</v>
      </c>
      <c r="K11" s="66">
        <v>3</v>
      </c>
      <c r="L11" s="67">
        <v>4</v>
      </c>
      <c r="M11" s="68">
        <v>2.9</v>
      </c>
      <c r="N11" s="69">
        <v>0</v>
      </c>
      <c r="O11" s="69">
        <v>2</v>
      </c>
      <c r="P11" s="42">
        <v>0.3</v>
      </c>
      <c r="Q11" s="42">
        <v>1</v>
      </c>
      <c r="R11" s="80">
        <f t="shared" si="0"/>
        <v>94</v>
      </c>
      <c r="S11" s="39" t="s">
        <v>31</v>
      </c>
      <c r="T11" s="83"/>
    </row>
    <row r="12" ht="14.1" customHeight="1" spans="1:20">
      <c r="A12" s="39" t="s">
        <v>75</v>
      </c>
      <c r="B12" s="40">
        <v>18.9</v>
      </c>
      <c r="C12" s="40">
        <v>9.1</v>
      </c>
      <c r="D12" s="40">
        <v>9.7</v>
      </c>
      <c r="E12" s="40">
        <v>4.6</v>
      </c>
      <c r="F12" s="45">
        <v>4</v>
      </c>
      <c r="G12" s="46">
        <v>2.8</v>
      </c>
      <c r="H12" s="43">
        <v>2.8</v>
      </c>
      <c r="I12" s="42">
        <v>20.6</v>
      </c>
      <c r="J12" s="42">
        <v>7.9</v>
      </c>
      <c r="K12" s="66">
        <v>3</v>
      </c>
      <c r="L12" s="67">
        <v>3.7</v>
      </c>
      <c r="M12" s="68">
        <v>2.9</v>
      </c>
      <c r="N12" s="69">
        <v>0</v>
      </c>
      <c r="O12" s="69"/>
      <c r="P12" s="42">
        <v>1</v>
      </c>
      <c r="Q12" s="42">
        <v>2</v>
      </c>
      <c r="R12" s="80">
        <f t="shared" si="0"/>
        <v>93</v>
      </c>
      <c r="S12" s="39" t="s">
        <v>31</v>
      </c>
      <c r="T12" s="83"/>
    </row>
    <row r="13" ht="14.1" customHeight="1" spans="1:20">
      <c r="A13" s="39" t="s">
        <v>76</v>
      </c>
      <c r="B13" s="40">
        <v>19.8</v>
      </c>
      <c r="C13" s="40">
        <v>9.7</v>
      </c>
      <c r="D13" s="40">
        <v>9.7</v>
      </c>
      <c r="E13" s="40">
        <v>5</v>
      </c>
      <c r="F13" s="45">
        <v>3.8</v>
      </c>
      <c r="G13" s="46">
        <v>2.8</v>
      </c>
      <c r="H13" s="43">
        <v>3</v>
      </c>
      <c r="I13" s="42">
        <v>22</v>
      </c>
      <c r="J13" s="42">
        <v>7.5</v>
      </c>
      <c r="K13" s="66">
        <v>3</v>
      </c>
      <c r="L13" s="67">
        <v>4</v>
      </c>
      <c r="M13" s="68">
        <v>2.9</v>
      </c>
      <c r="N13" s="69">
        <v>0</v>
      </c>
      <c r="O13" s="69"/>
      <c r="P13" s="42"/>
      <c r="Q13" s="42">
        <v>1</v>
      </c>
      <c r="R13" s="80">
        <f t="shared" si="0"/>
        <v>94.2</v>
      </c>
      <c r="S13" s="39" t="s">
        <v>31</v>
      </c>
      <c r="T13" s="83"/>
    </row>
    <row r="14" ht="14.1" customHeight="1" spans="1:20">
      <c r="A14" s="39" t="s">
        <v>77</v>
      </c>
      <c r="B14" s="40">
        <v>18.8</v>
      </c>
      <c r="C14" s="40">
        <v>9.7</v>
      </c>
      <c r="D14" s="40">
        <v>9.6</v>
      </c>
      <c r="E14" s="40">
        <v>4.9</v>
      </c>
      <c r="F14" s="45">
        <v>4</v>
      </c>
      <c r="G14" s="46">
        <v>3</v>
      </c>
      <c r="H14" s="43">
        <v>3</v>
      </c>
      <c r="I14" s="42">
        <v>21</v>
      </c>
      <c r="J14" s="42">
        <v>7.4</v>
      </c>
      <c r="K14" s="66">
        <v>3</v>
      </c>
      <c r="L14" s="67">
        <v>4</v>
      </c>
      <c r="M14" s="68">
        <v>3</v>
      </c>
      <c r="N14" s="69">
        <v>0</v>
      </c>
      <c r="O14" s="69">
        <v>2</v>
      </c>
      <c r="P14" s="42"/>
      <c r="Q14" s="42">
        <v>1</v>
      </c>
      <c r="R14" s="80">
        <f t="shared" si="0"/>
        <v>94.4</v>
      </c>
      <c r="S14" s="39" t="s">
        <v>31</v>
      </c>
      <c r="T14" s="83"/>
    </row>
    <row r="15" ht="14.1" customHeight="1" spans="1:20">
      <c r="A15" s="35" t="s">
        <v>78</v>
      </c>
      <c r="B15" s="40">
        <v>19.2</v>
      </c>
      <c r="C15" s="40">
        <v>9.7</v>
      </c>
      <c r="D15" s="40">
        <v>9.8</v>
      </c>
      <c r="E15" s="40">
        <v>5</v>
      </c>
      <c r="F15" s="45">
        <v>4</v>
      </c>
      <c r="G15" s="46">
        <v>3</v>
      </c>
      <c r="H15" s="43">
        <v>3</v>
      </c>
      <c r="I15" s="42">
        <v>22.7</v>
      </c>
      <c r="J15" s="42">
        <v>8</v>
      </c>
      <c r="K15" s="66">
        <v>2.7</v>
      </c>
      <c r="L15" s="67">
        <v>4</v>
      </c>
      <c r="M15" s="68">
        <v>2.9</v>
      </c>
      <c r="N15" s="69">
        <v>0</v>
      </c>
      <c r="O15" s="69">
        <v>2</v>
      </c>
      <c r="P15" s="42"/>
      <c r="Q15" s="42">
        <v>2</v>
      </c>
      <c r="R15" s="80">
        <f t="shared" si="0"/>
        <v>98</v>
      </c>
      <c r="S15" s="82" t="s">
        <v>25</v>
      </c>
      <c r="T15" s="83"/>
    </row>
    <row r="16" ht="14.1" customHeight="1" spans="1:20">
      <c r="A16" s="35" t="s">
        <v>79</v>
      </c>
      <c r="B16" s="40">
        <v>19.6</v>
      </c>
      <c r="C16" s="40">
        <v>9.6</v>
      </c>
      <c r="D16" s="40">
        <v>9.8</v>
      </c>
      <c r="E16" s="40">
        <v>5</v>
      </c>
      <c r="F16" s="45">
        <v>4</v>
      </c>
      <c r="G16" s="46">
        <v>3</v>
      </c>
      <c r="H16" s="43">
        <v>2.8</v>
      </c>
      <c r="I16" s="42">
        <v>23</v>
      </c>
      <c r="J16" s="42">
        <v>8</v>
      </c>
      <c r="K16" s="66">
        <v>2.7</v>
      </c>
      <c r="L16" s="67">
        <v>4</v>
      </c>
      <c r="M16" s="68">
        <v>3</v>
      </c>
      <c r="N16" s="69">
        <v>0</v>
      </c>
      <c r="O16" s="69">
        <v>2</v>
      </c>
      <c r="P16" s="42"/>
      <c r="Q16" s="42">
        <v>3</v>
      </c>
      <c r="R16" s="80">
        <f t="shared" si="0"/>
        <v>99.5</v>
      </c>
      <c r="S16" s="82" t="s">
        <v>25</v>
      </c>
      <c r="T16" s="83"/>
    </row>
    <row r="17" ht="14.1" customHeight="1" spans="1:20">
      <c r="A17" s="35" t="s">
        <v>80</v>
      </c>
      <c r="B17" s="40">
        <v>18.9</v>
      </c>
      <c r="C17" s="40">
        <v>9.2</v>
      </c>
      <c r="D17" s="40">
        <v>9.4</v>
      </c>
      <c r="E17" s="40">
        <v>4.5</v>
      </c>
      <c r="F17" s="45">
        <v>4</v>
      </c>
      <c r="G17" s="46">
        <v>3</v>
      </c>
      <c r="H17" s="43">
        <v>1.7</v>
      </c>
      <c r="I17" s="42">
        <v>22.9</v>
      </c>
      <c r="J17" s="42">
        <v>8.5</v>
      </c>
      <c r="K17" s="66">
        <v>2.7</v>
      </c>
      <c r="L17" s="67">
        <v>3.8</v>
      </c>
      <c r="M17" s="68">
        <v>3</v>
      </c>
      <c r="N17" s="69">
        <v>0</v>
      </c>
      <c r="O17" s="69">
        <v>2</v>
      </c>
      <c r="P17" s="42">
        <v>2</v>
      </c>
      <c r="Q17" s="42">
        <v>3</v>
      </c>
      <c r="R17" s="80">
        <f t="shared" si="0"/>
        <v>98.6</v>
      </c>
      <c r="S17" s="82" t="s">
        <v>25</v>
      </c>
      <c r="T17" s="83"/>
    </row>
    <row r="18" customFormat="1" ht="14.25" spans="1:19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6"/>
      <c r="O18" s="116"/>
      <c r="P18" s="116"/>
      <c r="Q18" s="116"/>
      <c r="R18" s="87"/>
      <c r="S18" s="114"/>
    </row>
    <row r="19" spans="1:20">
      <c r="A19" s="49" t="s">
        <v>81</v>
      </c>
      <c r="B19" s="40">
        <v>19</v>
      </c>
      <c r="C19" s="40">
        <v>9.9</v>
      </c>
      <c r="D19" s="40">
        <v>9</v>
      </c>
      <c r="E19" s="40">
        <v>5</v>
      </c>
      <c r="F19" s="40">
        <v>4</v>
      </c>
      <c r="G19" s="88">
        <v>3</v>
      </c>
      <c r="H19" s="40">
        <v>3</v>
      </c>
      <c r="I19" s="88">
        <v>24</v>
      </c>
      <c r="J19" s="88">
        <v>9.8</v>
      </c>
      <c r="K19" s="40">
        <v>3</v>
      </c>
      <c r="L19" s="40">
        <v>4</v>
      </c>
      <c r="M19" s="40">
        <v>3</v>
      </c>
      <c r="N19" s="40"/>
      <c r="O19" s="40">
        <v>2</v>
      </c>
      <c r="P19" s="40">
        <v>2</v>
      </c>
      <c r="Q19" s="88">
        <v>3.5</v>
      </c>
      <c r="R19" s="84">
        <f t="shared" ref="R19:R32" si="1">SUM(B19:Q19)</f>
        <v>104.2</v>
      </c>
      <c r="S19" s="86" t="s">
        <v>28</v>
      </c>
      <c r="T19" s="90" t="s">
        <v>172</v>
      </c>
    </row>
    <row r="20" spans="1:20">
      <c r="A20" s="49" t="s">
        <v>83</v>
      </c>
      <c r="B20" s="40">
        <v>18.8</v>
      </c>
      <c r="C20" s="40">
        <v>9.7</v>
      </c>
      <c r="D20" s="40">
        <v>9</v>
      </c>
      <c r="E20" s="40">
        <v>5</v>
      </c>
      <c r="F20" s="40">
        <v>4</v>
      </c>
      <c r="G20" s="88">
        <v>3</v>
      </c>
      <c r="H20" s="40">
        <v>2.6</v>
      </c>
      <c r="I20" s="88">
        <v>23.9</v>
      </c>
      <c r="J20" s="88">
        <v>9.8</v>
      </c>
      <c r="K20" s="40">
        <v>3</v>
      </c>
      <c r="L20" s="40">
        <v>4</v>
      </c>
      <c r="M20" s="40">
        <v>3</v>
      </c>
      <c r="N20" s="40"/>
      <c r="O20" s="40">
        <v>2</v>
      </c>
      <c r="P20" s="40">
        <v>1</v>
      </c>
      <c r="Q20" s="88">
        <v>1.5</v>
      </c>
      <c r="R20" s="84">
        <f t="shared" si="1"/>
        <v>100.3</v>
      </c>
      <c r="S20" s="35" t="s">
        <v>31</v>
      </c>
      <c r="T20" s="90"/>
    </row>
    <row r="21" spans="1:20">
      <c r="A21" s="49" t="s">
        <v>84</v>
      </c>
      <c r="B21" s="40">
        <v>18.7</v>
      </c>
      <c r="C21" s="40">
        <v>9.7</v>
      </c>
      <c r="D21" s="40">
        <v>9</v>
      </c>
      <c r="E21" s="40">
        <v>5</v>
      </c>
      <c r="F21" s="40">
        <v>4</v>
      </c>
      <c r="G21" s="88">
        <v>3</v>
      </c>
      <c r="H21" s="40">
        <v>3</v>
      </c>
      <c r="I21" s="88">
        <v>22.5</v>
      </c>
      <c r="J21" s="88">
        <v>9</v>
      </c>
      <c r="K21" s="40">
        <v>3</v>
      </c>
      <c r="L21" s="40">
        <v>4</v>
      </c>
      <c r="M21" s="40">
        <v>3</v>
      </c>
      <c r="N21" s="40"/>
      <c r="O21" s="40">
        <v>2</v>
      </c>
      <c r="P21" s="40"/>
      <c r="Q21" s="88">
        <v>2.5</v>
      </c>
      <c r="R21" s="84">
        <f t="shared" si="1"/>
        <v>98.4</v>
      </c>
      <c r="S21" s="35" t="s">
        <v>31</v>
      </c>
      <c r="T21" s="90"/>
    </row>
    <row r="22" spans="1:20">
      <c r="A22" s="49" t="s">
        <v>85</v>
      </c>
      <c r="B22" s="40">
        <v>19</v>
      </c>
      <c r="C22" s="40">
        <v>9.9</v>
      </c>
      <c r="D22" s="40">
        <v>9</v>
      </c>
      <c r="E22" s="40">
        <v>5</v>
      </c>
      <c r="F22" s="40">
        <v>4</v>
      </c>
      <c r="G22" s="88">
        <v>3</v>
      </c>
      <c r="H22" s="40">
        <v>3</v>
      </c>
      <c r="I22" s="88">
        <v>24.5</v>
      </c>
      <c r="J22" s="88">
        <v>10</v>
      </c>
      <c r="K22" s="40">
        <v>3</v>
      </c>
      <c r="L22" s="40">
        <v>4</v>
      </c>
      <c r="M22" s="40">
        <v>3</v>
      </c>
      <c r="N22" s="40"/>
      <c r="O22" s="40">
        <v>2</v>
      </c>
      <c r="P22" s="40">
        <v>2</v>
      </c>
      <c r="Q22" s="88">
        <v>3.5</v>
      </c>
      <c r="R22" s="84">
        <f t="shared" si="1"/>
        <v>104.9</v>
      </c>
      <c r="S22" s="86" t="s">
        <v>28</v>
      </c>
      <c r="T22" s="90"/>
    </row>
    <row r="23" spans="1:20">
      <c r="A23" s="49" t="s">
        <v>86</v>
      </c>
      <c r="B23" s="40">
        <v>18.7</v>
      </c>
      <c r="C23" s="40">
        <v>9.5</v>
      </c>
      <c r="D23" s="40">
        <v>8.9</v>
      </c>
      <c r="E23" s="40">
        <v>5</v>
      </c>
      <c r="F23" s="40">
        <v>4</v>
      </c>
      <c r="G23" s="88">
        <v>3</v>
      </c>
      <c r="H23" s="40">
        <v>3</v>
      </c>
      <c r="I23" s="88">
        <v>23.2</v>
      </c>
      <c r="J23" s="88">
        <v>9.1</v>
      </c>
      <c r="K23" s="40">
        <v>3</v>
      </c>
      <c r="L23" s="40">
        <v>4</v>
      </c>
      <c r="M23" s="40">
        <v>3</v>
      </c>
      <c r="N23" s="40"/>
      <c r="O23" s="40">
        <v>2</v>
      </c>
      <c r="P23" s="40"/>
      <c r="Q23" s="88">
        <v>4</v>
      </c>
      <c r="R23" s="84">
        <f t="shared" si="1"/>
        <v>100.4</v>
      </c>
      <c r="S23" s="35" t="s">
        <v>31</v>
      </c>
      <c r="T23" s="90"/>
    </row>
    <row r="24" spans="1:20">
      <c r="A24" s="49" t="s">
        <v>87</v>
      </c>
      <c r="B24" s="40">
        <v>18.5</v>
      </c>
      <c r="C24" s="40">
        <v>9.8</v>
      </c>
      <c r="D24" s="40">
        <v>9</v>
      </c>
      <c r="E24" s="40">
        <v>5</v>
      </c>
      <c r="F24" s="40">
        <v>4</v>
      </c>
      <c r="G24" s="88">
        <v>3</v>
      </c>
      <c r="H24" s="40">
        <v>3</v>
      </c>
      <c r="I24" s="88">
        <v>24.4</v>
      </c>
      <c r="J24" s="88">
        <v>7.3</v>
      </c>
      <c r="K24" s="40">
        <v>3</v>
      </c>
      <c r="L24" s="40">
        <v>4</v>
      </c>
      <c r="M24" s="40">
        <v>3</v>
      </c>
      <c r="N24" s="40"/>
      <c r="O24" s="40">
        <v>2</v>
      </c>
      <c r="P24" s="40">
        <v>1</v>
      </c>
      <c r="Q24" s="88">
        <v>3</v>
      </c>
      <c r="R24" s="84">
        <f t="shared" si="1"/>
        <v>100</v>
      </c>
      <c r="S24" s="35" t="s">
        <v>31</v>
      </c>
      <c r="T24" s="90"/>
    </row>
    <row r="25" spans="1:20">
      <c r="A25" s="49" t="s">
        <v>88</v>
      </c>
      <c r="B25" s="40">
        <v>18.9</v>
      </c>
      <c r="C25" s="40">
        <v>10</v>
      </c>
      <c r="D25" s="40">
        <v>9</v>
      </c>
      <c r="E25" s="40">
        <v>5</v>
      </c>
      <c r="F25" s="40">
        <v>4</v>
      </c>
      <c r="G25" s="88">
        <v>3</v>
      </c>
      <c r="H25" s="40">
        <v>3</v>
      </c>
      <c r="I25" s="88">
        <v>24.6</v>
      </c>
      <c r="J25" s="88">
        <v>8.9</v>
      </c>
      <c r="K25" s="40">
        <v>3</v>
      </c>
      <c r="L25" s="40">
        <v>4</v>
      </c>
      <c r="M25" s="40">
        <v>3</v>
      </c>
      <c r="N25" s="40"/>
      <c r="O25" s="40">
        <v>2</v>
      </c>
      <c r="P25" s="40"/>
      <c r="Q25" s="88">
        <v>4.5</v>
      </c>
      <c r="R25" s="84">
        <f t="shared" si="1"/>
        <v>102.9</v>
      </c>
      <c r="S25" s="82" t="s">
        <v>25</v>
      </c>
      <c r="T25" s="90"/>
    </row>
    <row r="26" spans="1:20">
      <c r="A26" s="49" t="s">
        <v>89</v>
      </c>
      <c r="B26" s="40">
        <v>18.5</v>
      </c>
      <c r="C26" s="40">
        <v>9</v>
      </c>
      <c r="D26" s="40">
        <v>9</v>
      </c>
      <c r="E26" s="40">
        <v>4.6</v>
      </c>
      <c r="F26" s="40">
        <v>4</v>
      </c>
      <c r="G26" s="88">
        <v>3</v>
      </c>
      <c r="H26" s="40">
        <v>3</v>
      </c>
      <c r="I26" s="88">
        <v>24.3</v>
      </c>
      <c r="J26" s="88">
        <v>9.5</v>
      </c>
      <c r="K26" s="40">
        <v>3</v>
      </c>
      <c r="L26" s="40">
        <v>4</v>
      </c>
      <c r="M26" s="40">
        <v>3</v>
      </c>
      <c r="N26" s="40"/>
      <c r="O26" s="40">
        <v>2</v>
      </c>
      <c r="P26" s="40">
        <v>2</v>
      </c>
      <c r="Q26" s="88">
        <v>3</v>
      </c>
      <c r="R26" s="84">
        <f t="shared" si="1"/>
        <v>101.9</v>
      </c>
      <c r="S26" s="86" t="s">
        <v>28</v>
      </c>
      <c r="T26" s="90"/>
    </row>
    <row r="27" spans="1:20">
      <c r="A27" s="49" t="s">
        <v>90</v>
      </c>
      <c r="B27" s="40">
        <v>18.9</v>
      </c>
      <c r="C27" s="40">
        <v>9.9</v>
      </c>
      <c r="D27" s="40">
        <v>9</v>
      </c>
      <c r="E27" s="40">
        <v>5</v>
      </c>
      <c r="F27" s="40">
        <v>4</v>
      </c>
      <c r="G27" s="88">
        <v>3</v>
      </c>
      <c r="H27" s="40">
        <v>3</v>
      </c>
      <c r="I27" s="88">
        <v>24.1</v>
      </c>
      <c r="J27" s="88">
        <v>9.3</v>
      </c>
      <c r="K27" s="40">
        <v>3</v>
      </c>
      <c r="L27" s="40">
        <v>4</v>
      </c>
      <c r="M27" s="40">
        <v>3</v>
      </c>
      <c r="N27" s="40"/>
      <c r="O27" s="40">
        <v>2</v>
      </c>
      <c r="P27" s="40"/>
      <c r="Q27" s="88">
        <v>4.5</v>
      </c>
      <c r="R27" s="84">
        <f t="shared" si="1"/>
        <v>102.7</v>
      </c>
      <c r="S27" s="82" t="s">
        <v>25</v>
      </c>
      <c r="T27" s="90"/>
    </row>
    <row r="28" ht="16.15" customHeight="1" spans="1:20">
      <c r="A28" s="49" t="s">
        <v>91</v>
      </c>
      <c r="B28" s="40">
        <v>17.9</v>
      </c>
      <c r="C28" s="40">
        <v>10</v>
      </c>
      <c r="D28" s="40">
        <v>8.2</v>
      </c>
      <c r="E28" s="40">
        <v>4.6</v>
      </c>
      <c r="F28" s="40">
        <v>3.5</v>
      </c>
      <c r="G28" s="88">
        <v>3</v>
      </c>
      <c r="H28" s="40">
        <v>2.5</v>
      </c>
      <c r="I28" s="88">
        <v>21.3</v>
      </c>
      <c r="J28" s="88">
        <v>7</v>
      </c>
      <c r="K28" s="40">
        <v>3</v>
      </c>
      <c r="L28" s="40">
        <v>4</v>
      </c>
      <c r="M28" s="40">
        <v>3</v>
      </c>
      <c r="N28" s="40"/>
      <c r="O28" s="40">
        <v>2</v>
      </c>
      <c r="P28" s="40"/>
      <c r="Q28" s="88">
        <v>1.5</v>
      </c>
      <c r="R28" s="84">
        <f t="shared" si="1"/>
        <v>91.5</v>
      </c>
      <c r="S28" s="35" t="s">
        <v>31</v>
      </c>
      <c r="T28" s="90"/>
    </row>
    <row r="29" ht="16.15" customHeight="1" spans="1:20">
      <c r="A29" s="49" t="s">
        <v>92</v>
      </c>
      <c r="B29" s="40">
        <v>18.9</v>
      </c>
      <c r="C29" s="40">
        <v>10</v>
      </c>
      <c r="D29" s="40">
        <v>9</v>
      </c>
      <c r="E29" s="40">
        <v>5</v>
      </c>
      <c r="F29" s="40">
        <v>4</v>
      </c>
      <c r="G29" s="88">
        <v>3</v>
      </c>
      <c r="H29" s="40">
        <v>2.9</v>
      </c>
      <c r="I29" s="88">
        <v>23.9</v>
      </c>
      <c r="J29" s="88">
        <v>9.7</v>
      </c>
      <c r="K29" s="40">
        <v>3</v>
      </c>
      <c r="L29" s="40">
        <v>4</v>
      </c>
      <c r="M29" s="40">
        <v>3</v>
      </c>
      <c r="N29" s="40"/>
      <c r="O29" s="40">
        <v>2</v>
      </c>
      <c r="P29" s="40">
        <v>1</v>
      </c>
      <c r="Q29" s="88">
        <v>4.5</v>
      </c>
      <c r="R29" s="84">
        <f t="shared" si="1"/>
        <v>103.9</v>
      </c>
      <c r="S29" s="82" t="s">
        <v>25</v>
      </c>
      <c r="T29" s="90"/>
    </row>
    <row r="30" ht="16.15" customHeight="1" spans="1:20">
      <c r="A30" s="49" t="s">
        <v>93</v>
      </c>
      <c r="B30" s="40">
        <v>18.5</v>
      </c>
      <c r="C30" s="40">
        <v>10</v>
      </c>
      <c r="D30" s="40">
        <v>8.8</v>
      </c>
      <c r="E30" s="40">
        <v>5</v>
      </c>
      <c r="F30" s="40">
        <v>4</v>
      </c>
      <c r="G30" s="88">
        <v>3</v>
      </c>
      <c r="H30" s="40">
        <v>2.8</v>
      </c>
      <c r="I30" s="88">
        <v>23.3</v>
      </c>
      <c r="J30" s="88">
        <v>8.8</v>
      </c>
      <c r="K30" s="40">
        <v>3</v>
      </c>
      <c r="L30" s="40">
        <v>4</v>
      </c>
      <c r="M30" s="40">
        <v>3</v>
      </c>
      <c r="N30" s="40"/>
      <c r="O30" s="40">
        <v>2</v>
      </c>
      <c r="P30" s="40">
        <v>1</v>
      </c>
      <c r="Q30" s="88">
        <v>4</v>
      </c>
      <c r="R30" s="84">
        <f t="shared" si="1"/>
        <v>101.2</v>
      </c>
      <c r="S30" s="82" t="s">
        <v>25</v>
      </c>
      <c r="T30" s="90"/>
    </row>
    <row r="31" ht="16.15" customHeight="1" spans="1:20">
      <c r="A31" s="49" t="s">
        <v>94</v>
      </c>
      <c r="B31" s="40">
        <v>18.8</v>
      </c>
      <c r="C31" s="40">
        <v>9.5</v>
      </c>
      <c r="D31" s="40">
        <v>8</v>
      </c>
      <c r="E31" s="40">
        <v>5</v>
      </c>
      <c r="F31" s="40">
        <v>4</v>
      </c>
      <c r="G31" s="88">
        <v>3</v>
      </c>
      <c r="H31" s="40">
        <v>3</v>
      </c>
      <c r="I31" s="88">
        <v>20.9</v>
      </c>
      <c r="J31" s="88">
        <v>7.5</v>
      </c>
      <c r="K31" s="40">
        <v>2.4</v>
      </c>
      <c r="L31" s="40">
        <v>4</v>
      </c>
      <c r="M31" s="40">
        <v>3</v>
      </c>
      <c r="N31" s="40"/>
      <c r="O31" s="40">
        <v>2</v>
      </c>
      <c r="P31" s="40"/>
      <c r="Q31" s="88">
        <v>2</v>
      </c>
      <c r="R31" s="84">
        <f t="shared" si="1"/>
        <v>93.1</v>
      </c>
      <c r="S31" s="35" t="s">
        <v>31</v>
      </c>
      <c r="T31" s="90"/>
    </row>
    <row r="32" ht="16.15" customHeight="1" spans="1:20">
      <c r="A32" s="49" t="s">
        <v>95</v>
      </c>
      <c r="B32" s="40">
        <v>18.6</v>
      </c>
      <c r="C32" s="40">
        <v>9.9</v>
      </c>
      <c r="D32" s="40">
        <v>9</v>
      </c>
      <c r="E32" s="40">
        <v>5</v>
      </c>
      <c r="F32" s="40">
        <v>4</v>
      </c>
      <c r="G32" s="88">
        <v>3</v>
      </c>
      <c r="H32" s="40">
        <v>3</v>
      </c>
      <c r="I32" s="88">
        <v>22.3</v>
      </c>
      <c r="J32" s="88">
        <v>8</v>
      </c>
      <c r="K32" s="40">
        <v>3</v>
      </c>
      <c r="L32" s="40">
        <v>4</v>
      </c>
      <c r="M32" s="40">
        <v>3</v>
      </c>
      <c r="N32" s="40"/>
      <c r="O32" s="40">
        <v>2</v>
      </c>
      <c r="P32" s="40"/>
      <c r="Q32" s="88">
        <v>2</v>
      </c>
      <c r="R32" s="84">
        <f t="shared" si="1"/>
        <v>96.8</v>
      </c>
      <c r="S32" s="36" t="s">
        <v>31</v>
      </c>
      <c r="T32" s="90"/>
    </row>
    <row r="33" customFormat="1" ht="14.25" spans="1:19">
      <c r="A33" s="11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6"/>
      <c r="O33" s="116"/>
      <c r="P33" s="116"/>
      <c r="Q33" s="116"/>
      <c r="R33" s="87"/>
      <c r="S33" s="114"/>
    </row>
    <row r="34" spans="1:20">
      <c r="A34" s="49" t="s">
        <v>24</v>
      </c>
      <c r="B34" s="52">
        <v>19.4</v>
      </c>
      <c r="C34" s="52">
        <v>9.7</v>
      </c>
      <c r="D34" s="52">
        <v>10</v>
      </c>
      <c r="E34" s="52">
        <v>5</v>
      </c>
      <c r="F34" s="52">
        <v>4</v>
      </c>
      <c r="G34" s="52">
        <v>3</v>
      </c>
      <c r="H34" s="52">
        <v>3</v>
      </c>
      <c r="I34" s="52">
        <v>23.8235294117647</v>
      </c>
      <c r="J34" s="52">
        <v>9.01960784313725</v>
      </c>
      <c r="K34" s="52">
        <v>3</v>
      </c>
      <c r="L34" s="52">
        <v>4</v>
      </c>
      <c r="M34" s="52">
        <v>3</v>
      </c>
      <c r="N34" s="52"/>
      <c r="O34" s="52">
        <v>2</v>
      </c>
      <c r="P34" s="52">
        <v>1</v>
      </c>
      <c r="Q34" s="52">
        <v>4.5</v>
      </c>
      <c r="R34" s="84">
        <f t="shared" ref="R34:R47" si="2">SUM(B34:Q34)</f>
        <v>104.443137254902</v>
      </c>
      <c r="S34" s="86" t="s">
        <v>28</v>
      </c>
      <c r="T34" s="90" t="s">
        <v>173</v>
      </c>
    </row>
    <row r="35" spans="1:20">
      <c r="A35" s="49" t="s">
        <v>27</v>
      </c>
      <c r="B35" s="52">
        <v>18.9</v>
      </c>
      <c r="C35" s="52">
        <v>10</v>
      </c>
      <c r="D35" s="52">
        <v>10</v>
      </c>
      <c r="E35" s="52">
        <v>4.8</v>
      </c>
      <c r="F35" s="52">
        <v>3.7</v>
      </c>
      <c r="G35" s="52">
        <v>2.8</v>
      </c>
      <c r="H35" s="52">
        <v>3</v>
      </c>
      <c r="I35" s="52">
        <v>23.2075471698113</v>
      </c>
      <c r="J35" s="52">
        <v>9.52830188679245</v>
      </c>
      <c r="K35" s="52">
        <v>3</v>
      </c>
      <c r="L35" s="52">
        <v>4</v>
      </c>
      <c r="M35" s="52">
        <v>3</v>
      </c>
      <c r="N35" s="52"/>
      <c r="O35" s="52">
        <v>0</v>
      </c>
      <c r="P35" s="52">
        <v>1.3</v>
      </c>
      <c r="Q35" s="52">
        <v>4</v>
      </c>
      <c r="R35" s="84">
        <f t="shared" si="2"/>
        <v>101.235849056604</v>
      </c>
      <c r="S35" s="82" t="s">
        <v>25</v>
      </c>
      <c r="T35" s="90"/>
    </row>
    <row r="36" spans="1:20">
      <c r="A36" s="49" t="s">
        <v>29</v>
      </c>
      <c r="B36" s="52">
        <v>18.7</v>
      </c>
      <c r="C36" s="52">
        <v>10</v>
      </c>
      <c r="D36" s="52">
        <v>10</v>
      </c>
      <c r="E36" s="52">
        <v>4.9</v>
      </c>
      <c r="F36" s="52">
        <v>3.8</v>
      </c>
      <c r="G36" s="52">
        <v>2.6</v>
      </c>
      <c r="H36" s="52">
        <v>2.4</v>
      </c>
      <c r="I36" s="52">
        <v>22.7358490566038</v>
      </c>
      <c r="J36" s="52">
        <v>9.81132075471698</v>
      </c>
      <c r="K36" s="52">
        <v>3</v>
      </c>
      <c r="L36" s="52">
        <v>4</v>
      </c>
      <c r="M36" s="52">
        <v>3</v>
      </c>
      <c r="N36" s="52"/>
      <c r="O36" s="52">
        <v>0</v>
      </c>
      <c r="P36" s="52">
        <v>2</v>
      </c>
      <c r="Q36" s="52">
        <v>4.5</v>
      </c>
      <c r="R36" s="84">
        <f t="shared" si="2"/>
        <v>101.447169811321</v>
      </c>
      <c r="S36" s="86" t="s">
        <v>28</v>
      </c>
      <c r="T36" s="90"/>
    </row>
    <row r="37" spans="1:20">
      <c r="A37" s="49" t="s">
        <v>30</v>
      </c>
      <c r="B37" s="52">
        <v>17.4</v>
      </c>
      <c r="C37" s="52">
        <v>9.7</v>
      </c>
      <c r="D37" s="52">
        <v>10</v>
      </c>
      <c r="E37" s="52">
        <v>4.7</v>
      </c>
      <c r="F37" s="52">
        <v>3.8</v>
      </c>
      <c r="G37" s="52">
        <v>3</v>
      </c>
      <c r="H37" s="52">
        <v>2.4</v>
      </c>
      <c r="I37" s="52">
        <v>21.6964285714286</v>
      </c>
      <c r="J37" s="52">
        <v>8.21428571428571</v>
      </c>
      <c r="K37" s="52">
        <v>3</v>
      </c>
      <c r="L37" s="52">
        <v>4</v>
      </c>
      <c r="M37" s="52">
        <v>3</v>
      </c>
      <c r="N37" s="52"/>
      <c r="O37" s="52">
        <v>2</v>
      </c>
      <c r="P37" s="52">
        <v>1.3</v>
      </c>
      <c r="Q37" s="52">
        <v>4.5</v>
      </c>
      <c r="R37" s="84">
        <f t="shared" si="2"/>
        <v>98.7107142857143</v>
      </c>
      <c r="S37" s="35" t="s">
        <v>31</v>
      </c>
      <c r="T37" s="90"/>
    </row>
    <row r="38" spans="1:20">
      <c r="A38" s="49" t="s">
        <v>32</v>
      </c>
      <c r="B38" s="52">
        <v>19.5</v>
      </c>
      <c r="C38" s="52">
        <v>10</v>
      </c>
      <c r="D38" s="52">
        <v>10</v>
      </c>
      <c r="E38" s="52">
        <v>5</v>
      </c>
      <c r="F38" s="52">
        <v>4</v>
      </c>
      <c r="G38" s="52">
        <v>3</v>
      </c>
      <c r="H38" s="52">
        <v>2.5</v>
      </c>
      <c r="I38" s="52">
        <v>22.0535714285714</v>
      </c>
      <c r="J38" s="52">
        <v>9.19642857142857</v>
      </c>
      <c r="K38" s="52">
        <v>3</v>
      </c>
      <c r="L38" s="52">
        <v>4</v>
      </c>
      <c r="M38" s="52">
        <v>3</v>
      </c>
      <c r="N38" s="52"/>
      <c r="O38" s="52">
        <v>2</v>
      </c>
      <c r="P38" s="52"/>
      <c r="Q38" s="52">
        <v>2.5</v>
      </c>
      <c r="R38" s="84">
        <f t="shared" si="2"/>
        <v>99.75</v>
      </c>
      <c r="S38" s="35" t="s">
        <v>31</v>
      </c>
      <c r="T38" s="90"/>
    </row>
    <row r="39" spans="1:20">
      <c r="A39" s="49" t="s">
        <v>33</v>
      </c>
      <c r="B39" s="52">
        <v>17.7</v>
      </c>
      <c r="C39" s="52">
        <v>9.8</v>
      </c>
      <c r="D39" s="52">
        <v>10</v>
      </c>
      <c r="E39" s="52">
        <v>4.9</v>
      </c>
      <c r="F39" s="52">
        <v>3.7</v>
      </c>
      <c r="G39" s="52">
        <v>3</v>
      </c>
      <c r="H39" s="52">
        <v>2.1</v>
      </c>
      <c r="I39" s="52">
        <v>22.0192307692308</v>
      </c>
      <c r="J39" s="52">
        <v>7.59615384615385</v>
      </c>
      <c r="K39" s="52">
        <v>2.4</v>
      </c>
      <c r="L39" s="52">
        <v>4</v>
      </c>
      <c r="M39" s="52">
        <v>3</v>
      </c>
      <c r="N39" s="52"/>
      <c r="O39" s="52">
        <v>2</v>
      </c>
      <c r="P39" s="52">
        <v>0.1</v>
      </c>
      <c r="Q39" s="52">
        <v>2.5</v>
      </c>
      <c r="R39" s="84">
        <f t="shared" si="2"/>
        <v>94.8153846153847</v>
      </c>
      <c r="S39" s="35" t="s">
        <v>31</v>
      </c>
      <c r="T39" s="90"/>
    </row>
    <row r="40" spans="1:20">
      <c r="A40" s="49" t="s">
        <v>34</v>
      </c>
      <c r="B40" s="52">
        <v>19.1</v>
      </c>
      <c r="C40" s="52">
        <v>9.8</v>
      </c>
      <c r="D40" s="52">
        <v>10</v>
      </c>
      <c r="E40" s="52">
        <v>5</v>
      </c>
      <c r="F40" s="52">
        <v>3.7</v>
      </c>
      <c r="G40" s="52">
        <v>3</v>
      </c>
      <c r="H40" s="52">
        <v>2.8</v>
      </c>
      <c r="I40" s="52">
        <v>23.953488372093</v>
      </c>
      <c r="J40" s="52">
        <v>7.90697674418605</v>
      </c>
      <c r="K40" s="52">
        <v>3</v>
      </c>
      <c r="L40" s="52">
        <v>4</v>
      </c>
      <c r="M40" s="52">
        <v>3</v>
      </c>
      <c r="N40" s="52"/>
      <c r="O40" s="52">
        <v>2</v>
      </c>
      <c r="P40" s="52"/>
      <c r="Q40" s="52">
        <v>3.5</v>
      </c>
      <c r="R40" s="84">
        <f t="shared" si="2"/>
        <v>100.760465116279</v>
      </c>
      <c r="S40" s="82" t="s">
        <v>25</v>
      </c>
      <c r="T40" s="90"/>
    </row>
    <row r="41" spans="1:20">
      <c r="A41" s="49" t="s">
        <v>35</v>
      </c>
      <c r="B41" s="52">
        <v>19.5</v>
      </c>
      <c r="C41" s="52">
        <v>10</v>
      </c>
      <c r="D41" s="52">
        <v>9.9</v>
      </c>
      <c r="E41" s="52">
        <v>5</v>
      </c>
      <c r="F41" s="52">
        <v>4</v>
      </c>
      <c r="G41" s="52">
        <v>3</v>
      </c>
      <c r="H41" s="52">
        <v>3</v>
      </c>
      <c r="I41" s="52">
        <v>23.8636363636364</v>
      </c>
      <c r="J41" s="52">
        <v>10</v>
      </c>
      <c r="K41" s="52">
        <v>3</v>
      </c>
      <c r="L41" s="52">
        <v>4</v>
      </c>
      <c r="M41" s="52">
        <v>3</v>
      </c>
      <c r="N41" s="52"/>
      <c r="O41" s="52">
        <v>2</v>
      </c>
      <c r="P41" s="52">
        <v>2.9</v>
      </c>
      <c r="Q41" s="52">
        <v>3.5</v>
      </c>
      <c r="R41" s="84">
        <f t="shared" si="2"/>
        <v>106.663636363636</v>
      </c>
      <c r="S41" s="86" t="s">
        <v>28</v>
      </c>
      <c r="T41" s="90"/>
    </row>
    <row r="42" spans="1:20">
      <c r="A42" s="49" t="s">
        <v>36</v>
      </c>
      <c r="B42" s="52">
        <v>18</v>
      </c>
      <c r="C42" s="52">
        <v>9.8</v>
      </c>
      <c r="D42" s="52">
        <v>10</v>
      </c>
      <c r="E42" s="52">
        <v>5</v>
      </c>
      <c r="F42" s="52">
        <v>3.5</v>
      </c>
      <c r="G42" s="52">
        <v>3</v>
      </c>
      <c r="H42" s="52">
        <v>2.9</v>
      </c>
      <c r="I42" s="52">
        <v>22.5454545454545</v>
      </c>
      <c r="J42" s="52">
        <v>8</v>
      </c>
      <c r="K42" s="52">
        <v>3</v>
      </c>
      <c r="L42" s="52">
        <v>4</v>
      </c>
      <c r="M42" s="52">
        <v>3</v>
      </c>
      <c r="N42" s="52"/>
      <c r="O42" s="52">
        <v>2</v>
      </c>
      <c r="P42" s="52">
        <v>1.2</v>
      </c>
      <c r="Q42" s="52">
        <v>3.5</v>
      </c>
      <c r="R42" s="84">
        <f t="shared" si="2"/>
        <v>99.4454545454545</v>
      </c>
      <c r="S42" s="82" t="s">
        <v>25</v>
      </c>
      <c r="T42" s="90"/>
    </row>
    <row r="43" ht="15" customHeight="1" spans="1:20">
      <c r="A43" s="49" t="s">
        <v>37</v>
      </c>
      <c r="B43" s="52">
        <v>19.9</v>
      </c>
      <c r="C43" s="52">
        <v>9.9</v>
      </c>
      <c r="D43" s="52">
        <v>10</v>
      </c>
      <c r="E43" s="52">
        <v>4.9</v>
      </c>
      <c r="F43" s="52">
        <v>3.9</v>
      </c>
      <c r="G43" s="52">
        <v>3</v>
      </c>
      <c r="H43" s="52">
        <v>2.9</v>
      </c>
      <c r="I43" s="52">
        <v>23.921568627451</v>
      </c>
      <c r="J43" s="52">
        <v>9.11764705882353</v>
      </c>
      <c r="K43" s="52">
        <v>3</v>
      </c>
      <c r="L43" s="52">
        <v>4</v>
      </c>
      <c r="M43" s="52">
        <v>3</v>
      </c>
      <c r="N43" s="52"/>
      <c r="O43" s="52">
        <v>2</v>
      </c>
      <c r="P43" s="52"/>
      <c r="Q43" s="52">
        <v>3</v>
      </c>
      <c r="R43" s="84">
        <f t="shared" si="2"/>
        <v>102.539215686275</v>
      </c>
      <c r="S43" s="82" t="s">
        <v>25</v>
      </c>
      <c r="T43" s="90"/>
    </row>
    <row r="44" ht="15" customHeight="1" spans="1:20">
      <c r="A44" s="49" t="s">
        <v>38</v>
      </c>
      <c r="B44" s="52">
        <v>18.4</v>
      </c>
      <c r="C44" s="52">
        <v>9.9</v>
      </c>
      <c r="D44" s="52">
        <v>10</v>
      </c>
      <c r="E44" s="52">
        <v>4.9</v>
      </c>
      <c r="F44" s="52">
        <v>3.5</v>
      </c>
      <c r="G44" s="52">
        <v>3</v>
      </c>
      <c r="H44" s="52">
        <v>2.9</v>
      </c>
      <c r="I44" s="52">
        <v>23.7931034482759</v>
      </c>
      <c r="J44" s="52">
        <v>8.62068965517241</v>
      </c>
      <c r="K44" s="52">
        <v>3</v>
      </c>
      <c r="L44" s="52">
        <v>4</v>
      </c>
      <c r="M44" s="52">
        <v>3</v>
      </c>
      <c r="N44" s="52"/>
      <c r="O44" s="52">
        <v>2</v>
      </c>
      <c r="P44" s="52">
        <v>0.2</v>
      </c>
      <c r="Q44" s="52">
        <v>2</v>
      </c>
      <c r="R44" s="84">
        <f t="shared" si="2"/>
        <v>99.2137931034483</v>
      </c>
      <c r="S44" s="35" t="s">
        <v>31</v>
      </c>
      <c r="T44" s="90"/>
    </row>
    <row r="45" ht="15" customHeight="1" spans="1:20">
      <c r="A45" s="49" t="s">
        <v>39</v>
      </c>
      <c r="B45" s="52">
        <v>17.4</v>
      </c>
      <c r="C45" s="52">
        <v>9.7</v>
      </c>
      <c r="D45" s="52">
        <v>10</v>
      </c>
      <c r="E45" s="52">
        <v>5</v>
      </c>
      <c r="F45" s="52">
        <v>3.3</v>
      </c>
      <c r="G45" s="52">
        <v>3</v>
      </c>
      <c r="H45" s="52">
        <v>2.7</v>
      </c>
      <c r="I45" s="52">
        <v>21.8103448275862</v>
      </c>
      <c r="J45" s="52">
        <v>8.27586206896552</v>
      </c>
      <c r="K45" s="52">
        <v>3</v>
      </c>
      <c r="L45" s="52">
        <v>4</v>
      </c>
      <c r="M45" s="52">
        <v>3</v>
      </c>
      <c r="N45" s="52"/>
      <c r="O45" s="52">
        <v>2</v>
      </c>
      <c r="P45" s="52"/>
      <c r="Q45" s="52">
        <v>2</v>
      </c>
      <c r="R45" s="84">
        <f t="shared" si="2"/>
        <v>95.1862068965517</v>
      </c>
      <c r="S45" s="35" t="s">
        <v>31</v>
      </c>
      <c r="T45" s="90"/>
    </row>
    <row r="46" ht="30" customHeight="1" spans="1:20">
      <c r="A46" s="49" t="s">
        <v>40</v>
      </c>
      <c r="B46" s="52">
        <v>20</v>
      </c>
      <c r="C46" s="52">
        <v>9.7</v>
      </c>
      <c r="D46" s="52">
        <v>10</v>
      </c>
      <c r="E46" s="52">
        <v>5</v>
      </c>
      <c r="F46" s="52">
        <v>4</v>
      </c>
      <c r="G46" s="52">
        <v>2.8</v>
      </c>
      <c r="H46" s="52">
        <v>2.5</v>
      </c>
      <c r="I46" s="52">
        <v>20.5</v>
      </c>
      <c r="J46" s="52">
        <v>8.16666666666667</v>
      </c>
      <c r="K46" s="52">
        <v>3</v>
      </c>
      <c r="L46" s="52">
        <v>4</v>
      </c>
      <c r="M46" s="52">
        <v>3</v>
      </c>
      <c r="N46" s="52"/>
      <c r="O46" s="52">
        <v>0</v>
      </c>
      <c r="P46" s="52"/>
      <c r="Q46" s="52">
        <v>1.5</v>
      </c>
      <c r="R46" s="84">
        <f t="shared" si="2"/>
        <v>94.1666666666667</v>
      </c>
      <c r="S46" s="39" t="s">
        <v>194</v>
      </c>
      <c r="T46" s="90"/>
    </row>
    <row r="47" ht="15" customHeight="1" spans="1:20">
      <c r="A47" s="35" t="s">
        <v>41</v>
      </c>
      <c r="B47" s="53">
        <v>19.8</v>
      </c>
      <c r="C47" s="53">
        <v>9.8</v>
      </c>
      <c r="D47" s="53">
        <v>9.2</v>
      </c>
      <c r="E47" s="53">
        <v>5</v>
      </c>
      <c r="F47" s="53">
        <v>4</v>
      </c>
      <c r="G47" s="53">
        <v>2.8</v>
      </c>
      <c r="H47" s="53">
        <v>2.8</v>
      </c>
      <c r="I47" s="53">
        <v>21.2121212121212</v>
      </c>
      <c r="J47" s="53">
        <v>7.57575757575758</v>
      </c>
      <c r="K47" s="53">
        <v>3</v>
      </c>
      <c r="L47" s="53">
        <v>4</v>
      </c>
      <c r="M47" s="53">
        <v>3</v>
      </c>
      <c r="N47" s="53"/>
      <c r="O47" s="53">
        <v>0</v>
      </c>
      <c r="P47" s="53"/>
      <c r="Q47" s="53">
        <v>2.5</v>
      </c>
      <c r="R47" s="84">
        <f t="shared" si="2"/>
        <v>94.6878787878788</v>
      </c>
      <c r="S47" s="39" t="s">
        <v>31</v>
      </c>
      <c r="T47" s="90"/>
    </row>
    <row r="48" customFormat="1" ht="20.1" customHeight="1" spans="1:19">
      <c r="A48" s="54" t="s">
        <v>42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91"/>
      <c r="S48" s="92"/>
    </row>
    <row r="49" customFormat="1" ht="21" customHeight="1" spans="1:19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94"/>
      <c r="S49" s="95"/>
    </row>
    <row r="50" customFormat="1" ht="14.25" spans="1:18">
      <c r="A50" s="58" t="s">
        <v>43</v>
      </c>
      <c r="B50" s="34" t="s">
        <v>44</v>
      </c>
      <c r="C50" s="59" t="s">
        <v>144</v>
      </c>
      <c r="D50" s="59" t="s">
        <v>175</v>
      </c>
      <c r="E50" s="59" t="s">
        <v>96</v>
      </c>
      <c r="F50" s="59" t="s">
        <v>98</v>
      </c>
      <c r="G50" s="59" t="s">
        <v>99</v>
      </c>
      <c r="H50" s="59" t="s">
        <v>101</v>
      </c>
      <c r="I50" s="59" t="s">
        <v>102</v>
      </c>
      <c r="J50" s="59" t="s">
        <v>196</v>
      </c>
      <c r="K50" s="59" t="s">
        <v>197</v>
      </c>
      <c r="L50" s="59" t="s">
        <v>210</v>
      </c>
      <c r="M50" s="59"/>
      <c r="N50" s="73"/>
      <c r="O50" s="73"/>
      <c r="P50" s="73"/>
      <c r="Q50" s="96"/>
      <c r="R50" s="3"/>
    </row>
    <row r="51" customFormat="1" ht="24" customHeight="1" spans="1:18">
      <c r="A51" s="58"/>
      <c r="B51" s="60" t="s">
        <v>45</v>
      </c>
      <c r="C51" s="62" t="s">
        <v>152</v>
      </c>
      <c r="D51" s="62" t="s">
        <v>152</v>
      </c>
      <c r="E51" s="62" t="s">
        <v>106</v>
      </c>
      <c r="F51" s="62" t="s">
        <v>107</v>
      </c>
      <c r="G51" s="62" t="s">
        <v>107</v>
      </c>
      <c r="H51" s="62" t="s">
        <v>108</v>
      </c>
      <c r="I51" s="62" t="s">
        <v>109</v>
      </c>
      <c r="J51" s="62" t="s">
        <v>198</v>
      </c>
      <c r="K51" s="62" t="s">
        <v>112</v>
      </c>
      <c r="L51" s="62" t="s">
        <v>112</v>
      </c>
      <c r="M51" s="59"/>
      <c r="N51" s="38"/>
      <c r="O51" s="38"/>
      <c r="P51" s="38"/>
      <c r="Q51" s="68"/>
      <c r="R51" s="3"/>
    </row>
    <row r="52" customFormat="1" spans="1:18">
      <c r="A52" s="58"/>
      <c r="B52" s="34" t="s">
        <v>46</v>
      </c>
      <c r="C52" s="62" t="s">
        <v>114</v>
      </c>
      <c r="D52" s="61" t="s">
        <v>113</v>
      </c>
      <c r="E52" s="61" t="s">
        <v>116</v>
      </c>
      <c r="F52" s="61" t="s">
        <v>118</v>
      </c>
      <c r="G52" s="61" t="s">
        <v>117</v>
      </c>
      <c r="H52" s="61" t="s">
        <v>119</v>
      </c>
      <c r="I52" s="61" t="s">
        <v>211</v>
      </c>
      <c r="J52" s="61" t="s">
        <v>161</v>
      </c>
      <c r="K52" s="61" t="s">
        <v>163</v>
      </c>
      <c r="L52" s="61" t="s">
        <v>212</v>
      </c>
      <c r="M52" s="74"/>
      <c r="N52" s="74"/>
      <c r="O52" s="3"/>
      <c r="P52" s="3"/>
      <c r="Q52" s="3"/>
      <c r="R52" s="3"/>
    </row>
    <row r="53" customFormat="1" ht="35.1" customHeight="1" spans="1:18">
      <c r="A53" s="58"/>
      <c r="B53" s="3" t="s">
        <v>45</v>
      </c>
      <c r="C53" s="61" t="s">
        <v>123</v>
      </c>
      <c r="D53" s="61" t="s">
        <v>123</v>
      </c>
      <c r="E53" s="61" t="s">
        <v>124</v>
      </c>
      <c r="F53" s="61" t="s">
        <v>125</v>
      </c>
      <c r="G53" s="61" t="s">
        <v>125</v>
      </c>
      <c r="H53" s="61" t="s">
        <v>126</v>
      </c>
      <c r="I53" s="61" t="s">
        <v>128</v>
      </c>
      <c r="J53" s="61" t="s">
        <v>128</v>
      </c>
      <c r="K53" s="61" t="s">
        <v>129</v>
      </c>
      <c r="L53" s="61" t="s">
        <v>213</v>
      </c>
      <c r="M53" s="74"/>
      <c r="N53" s="74"/>
      <c r="O53" s="3"/>
      <c r="P53" s="3"/>
      <c r="Q53" s="3"/>
      <c r="R53" s="3"/>
    </row>
    <row r="54" customFormat="1" spans="1:18">
      <c r="A54" s="58"/>
      <c r="B54" s="63" t="s">
        <v>47</v>
      </c>
      <c r="C54" s="62" t="s">
        <v>48</v>
      </c>
      <c r="D54" s="62" t="s">
        <v>131</v>
      </c>
      <c r="E54" s="62" t="s">
        <v>51</v>
      </c>
      <c r="F54" s="62" t="s">
        <v>214</v>
      </c>
      <c r="G54" s="62" t="s">
        <v>183</v>
      </c>
      <c r="H54" s="62" t="s">
        <v>132</v>
      </c>
      <c r="I54" s="62" t="s">
        <v>215</v>
      </c>
      <c r="J54" s="62" t="s">
        <v>216</v>
      </c>
      <c r="K54" s="62" t="s">
        <v>134</v>
      </c>
      <c r="L54" s="62" t="s">
        <v>168</v>
      </c>
      <c r="M54" s="59"/>
      <c r="N54" s="3"/>
      <c r="O54" s="3"/>
      <c r="P54" s="3"/>
      <c r="Q54" s="3"/>
      <c r="R54" s="3"/>
    </row>
    <row r="55" customFormat="1" ht="38.1" customHeight="1" spans="1:18">
      <c r="A55" s="64"/>
      <c r="B55" s="63" t="s">
        <v>45</v>
      </c>
      <c r="C55" s="62" t="s">
        <v>58</v>
      </c>
      <c r="D55" s="62" t="s">
        <v>60</v>
      </c>
      <c r="E55" s="62" t="s">
        <v>217</v>
      </c>
      <c r="F55" s="62" t="s">
        <v>190</v>
      </c>
      <c r="G55" s="62" t="s">
        <v>190</v>
      </c>
      <c r="H55" s="62" t="s">
        <v>137</v>
      </c>
      <c r="I55" s="62" t="s">
        <v>218</v>
      </c>
      <c r="J55" s="62" t="s">
        <v>139</v>
      </c>
      <c r="K55" s="62" t="s">
        <v>139</v>
      </c>
      <c r="L55" s="62" t="s">
        <v>169</v>
      </c>
      <c r="M55" s="59"/>
      <c r="N55" s="3"/>
      <c r="O55" s="3"/>
      <c r="P55" s="3"/>
      <c r="Q55" s="3"/>
      <c r="R55" s="3"/>
    </row>
  </sheetData>
  <mergeCells count="29">
    <mergeCell ref="A1:S1"/>
    <mergeCell ref="B2:H2"/>
    <mergeCell ref="I2:J2"/>
    <mergeCell ref="K2:M2"/>
    <mergeCell ref="N2:Q2"/>
    <mergeCell ref="A2:A4"/>
    <mergeCell ref="A50:A55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T5:T17"/>
    <mergeCell ref="T19:T32"/>
    <mergeCell ref="T34:T47"/>
    <mergeCell ref="A48:S4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D34" sqref="D34"/>
    </sheetView>
  </sheetViews>
  <sheetFormatPr defaultColWidth="9" defaultRowHeight="13.5"/>
  <cols>
    <col min="1" max="1" width="15.25" style="1" customWidth="1"/>
    <col min="2" max="16384" width="9" style="1"/>
  </cols>
  <sheetData>
    <row r="1" spans="1:10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45</v>
      </c>
      <c r="B2" s="3" t="s">
        <v>220</v>
      </c>
      <c r="C2" s="3" t="s">
        <v>221</v>
      </c>
      <c r="D2" s="3" t="s">
        <v>222</v>
      </c>
      <c r="E2" s="3" t="s">
        <v>223</v>
      </c>
      <c r="F2" s="3" t="s">
        <v>224</v>
      </c>
      <c r="G2" s="3" t="s">
        <v>225</v>
      </c>
      <c r="H2" s="3" t="s">
        <v>226</v>
      </c>
      <c r="I2" s="7" t="s">
        <v>28</v>
      </c>
      <c r="J2" s="6" t="s">
        <v>25</v>
      </c>
    </row>
    <row r="3" spans="1:10">
      <c r="A3" s="4" t="s">
        <v>227</v>
      </c>
      <c r="B3" s="13" t="s">
        <v>228</v>
      </c>
      <c r="C3" s="8"/>
      <c r="D3" s="7" t="s">
        <v>28</v>
      </c>
      <c r="E3" s="7" t="s">
        <v>28</v>
      </c>
      <c r="F3" s="7" t="s">
        <v>28</v>
      </c>
      <c r="G3" s="7" t="s">
        <v>28</v>
      </c>
      <c r="H3" s="6" t="s">
        <v>25</v>
      </c>
      <c r="I3" s="24">
        <f t="shared" ref="I3:I44" si="0">COUNTIF(C3:H3,"标兵")</f>
        <v>4</v>
      </c>
      <c r="J3" s="25">
        <f t="shared" ref="J3:J44" si="1">COUNTIF(C3:H3,"优秀")</f>
        <v>1</v>
      </c>
    </row>
    <row r="4" spans="1:10">
      <c r="A4" s="4" t="s">
        <v>229</v>
      </c>
      <c r="B4" s="13" t="s">
        <v>230</v>
      </c>
      <c r="C4" s="8"/>
      <c r="D4" s="7" t="s">
        <v>28</v>
      </c>
      <c r="E4" s="7" t="s">
        <v>28</v>
      </c>
      <c r="F4" s="6" t="s">
        <v>25</v>
      </c>
      <c r="G4" s="7" t="s">
        <v>28</v>
      </c>
      <c r="H4" s="7" t="s">
        <v>28</v>
      </c>
      <c r="I4" s="24">
        <f t="shared" si="0"/>
        <v>4</v>
      </c>
      <c r="J4" s="25">
        <f t="shared" si="1"/>
        <v>1</v>
      </c>
    </row>
    <row r="5" spans="1:10">
      <c r="A5" s="4" t="s">
        <v>231</v>
      </c>
      <c r="B5" s="13" t="s">
        <v>232</v>
      </c>
      <c r="C5" s="8"/>
      <c r="D5" s="7" t="s">
        <v>28</v>
      </c>
      <c r="E5" s="6" t="s">
        <v>25</v>
      </c>
      <c r="F5" s="7" t="s">
        <v>28</v>
      </c>
      <c r="G5" s="7" t="s">
        <v>28</v>
      </c>
      <c r="H5" s="7" t="s">
        <v>28</v>
      </c>
      <c r="I5" s="24">
        <f t="shared" si="0"/>
        <v>4</v>
      </c>
      <c r="J5" s="25">
        <f t="shared" si="1"/>
        <v>1</v>
      </c>
    </row>
    <row r="6" spans="1:10">
      <c r="A6" s="4" t="s">
        <v>233</v>
      </c>
      <c r="B6" s="13" t="s">
        <v>234</v>
      </c>
      <c r="C6" s="8"/>
      <c r="D6" s="6" t="s">
        <v>25</v>
      </c>
      <c r="E6" s="8"/>
      <c r="F6" s="6" t="s">
        <v>25</v>
      </c>
      <c r="G6" s="8"/>
      <c r="H6" s="8"/>
      <c r="I6" s="24">
        <f t="shared" si="0"/>
        <v>0</v>
      </c>
      <c r="J6" s="25">
        <f t="shared" si="1"/>
        <v>2</v>
      </c>
    </row>
    <row r="7" spans="1:10">
      <c r="A7" s="4" t="s">
        <v>235</v>
      </c>
      <c r="B7" s="13" t="s">
        <v>236</v>
      </c>
      <c r="C7" s="8"/>
      <c r="D7" s="8"/>
      <c r="E7" s="8"/>
      <c r="F7" s="8"/>
      <c r="G7" s="8"/>
      <c r="H7" s="8"/>
      <c r="I7" s="24">
        <f t="shared" si="0"/>
        <v>0</v>
      </c>
      <c r="J7" s="25">
        <f t="shared" si="1"/>
        <v>0</v>
      </c>
    </row>
    <row r="8" spans="1:10">
      <c r="A8" s="4" t="s">
        <v>237</v>
      </c>
      <c r="B8" s="14" t="s">
        <v>238</v>
      </c>
      <c r="C8" s="10"/>
      <c r="D8" s="6" t="s">
        <v>25</v>
      </c>
      <c r="E8" s="7" t="s">
        <v>28</v>
      </c>
      <c r="F8" s="7" t="s">
        <v>28</v>
      </c>
      <c r="G8" s="6" t="s">
        <v>25</v>
      </c>
      <c r="H8" s="7" t="s">
        <v>28</v>
      </c>
      <c r="I8" s="24">
        <f t="shared" si="0"/>
        <v>3</v>
      </c>
      <c r="J8" s="25">
        <f t="shared" si="1"/>
        <v>2</v>
      </c>
    </row>
    <row r="9" spans="1:10">
      <c r="A9" s="4" t="s">
        <v>239</v>
      </c>
      <c r="B9" s="15" t="s">
        <v>240</v>
      </c>
      <c r="C9" s="8"/>
      <c r="D9" s="8"/>
      <c r="E9" s="6" t="s">
        <v>25</v>
      </c>
      <c r="F9" s="8"/>
      <c r="G9" s="8"/>
      <c r="H9" s="8"/>
      <c r="I9" s="24">
        <f t="shared" si="0"/>
        <v>0</v>
      </c>
      <c r="J9" s="25">
        <f t="shared" si="1"/>
        <v>1</v>
      </c>
    </row>
    <row r="10" spans="1:10">
      <c r="A10" s="4" t="s">
        <v>241</v>
      </c>
      <c r="B10" s="15" t="s">
        <v>242</v>
      </c>
      <c r="C10" s="10"/>
      <c r="D10" s="8"/>
      <c r="E10" s="8"/>
      <c r="F10" s="8"/>
      <c r="G10" s="8"/>
      <c r="H10" s="11"/>
      <c r="I10" s="24">
        <f t="shared" si="0"/>
        <v>0</v>
      </c>
      <c r="J10" s="25">
        <f t="shared" si="1"/>
        <v>0</v>
      </c>
    </row>
    <row r="11" spans="1:10">
      <c r="A11" s="4" t="s">
        <v>243</v>
      </c>
      <c r="B11" s="15" t="s">
        <v>244</v>
      </c>
      <c r="C11" s="8"/>
      <c r="D11" s="8"/>
      <c r="E11" s="8"/>
      <c r="F11" s="8"/>
      <c r="G11" s="8"/>
      <c r="H11" s="8"/>
      <c r="I11" s="24">
        <f t="shared" si="0"/>
        <v>0</v>
      </c>
      <c r="J11" s="25">
        <f t="shared" si="1"/>
        <v>0</v>
      </c>
    </row>
    <row r="12" spans="1:10">
      <c r="A12" s="4" t="s">
        <v>245</v>
      </c>
      <c r="B12" s="14" t="s">
        <v>246</v>
      </c>
      <c r="C12" s="8"/>
      <c r="D12" s="6" t="s">
        <v>25</v>
      </c>
      <c r="E12" s="8"/>
      <c r="F12" s="8"/>
      <c r="G12" s="6" t="s">
        <v>25</v>
      </c>
      <c r="H12" s="8"/>
      <c r="I12" s="24">
        <f t="shared" si="0"/>
        <v>0</v>
      </c>
      <c r="J12" s="25">
        <f t="shared" si="1"/>
        <v>2</v>
      </c>
    </row>
    <row r="13" spans="1:10">
      <c r="A13" s="4" t="s">
        <v>247</v>
      </c>
      <c r="B13" s="15" t="s">
        <v>248</v>
      </c>
      <c r="C13" s="8"/>
      <c r="D13" s="8"/>
      <c r="E13" s="6" t="s">
        <v>25</v>
      </c>
      <c r="F13" s="6" t="s">
        <v>25</v>
      </c>
      <c r="G13" s="6" t="s">
        <v>25</v>
      </c>
      <c r="H13" s="6" t="s">
        <v>25</v>
      </c>
      <c r="I13" s="24">
        <f t="shared" si="0"/>
        <v>0</v>
      </c>
      <c r="J13" s="25">
        <f t="shared" si="1"/>
        <v>4</v>
      </c>
    </row>
    <row r="14" spans="1:10">
      <c r="A14" s="4" t="s">
        <v>249</v>
      </c>
      <c r="B14" s="15" t="s">
        <v>250</v>
      </c>
      <c r="C14" s="8"/>
      <c r="D14" s="6" t="s">
        <v>25</v>
      </c>
      <c r="E14" s="8"/>
      <c r="F14" s="6" t="s">
        <v>25</v>
      </c>
      <c r="G14" s="6" t="s">
        <v>25</v>
      </c>
      <c r="H14" s="6" t="s">
        <v>25</v>
      </c>
      <c r="I14" s="24">
        <f t="shared" si="0"/>
        <v>0</v>
      </c>
      <c r="J14" s="25">
        <f t="shared" si="1"/>
        <v>4</v>
      </c>
    </row>
    <row r="15" spans="1:10">
      <c r="A15" s="4" t="s">
        <v>251</v>
      </c>
      <c r="B15" s="13" t="s">
        <v>252</v>
      </c>
      <c r="C15" s="8"/>
      <c r="D15" s="8"/>
      <c r="E15" s="6" t="s">
        <v>25</v>
      </c>
      <c r="F15" s="8"/>
      <c r="G15" s="8"/>
      <c r="H15" s="6" t="s">
        <v>25</v>
      </c>
      <c r="I15" s="24">
        <f t="shared" si="0"/>
        <v>0</v>
      </c>
      <c r="J15" s="25">
        <f t="shared" si="1"/>
        <v>2</v>
      </c>
    </row>
    <row r="16" spans="1:10">
      <c r="A16" s="4"/>
      <c r="B16" s="12"/>
      <c r="C16" s="8"/>
      <c r="D16" s="8"/>
      <c r="E16" s="8"/>
      <c r="F16" s="8"/>
      <c r="G16" s="8"/>
      <c r="H16" s="8"/>
      <c r="I16" s="24">
        <f t="shared" si="0"/>
        <v>0</v>
      </c>
      <c r="J16" s="25">
        <f t="shared" si="1"/>
        <v>0</v>
      </c>
    </row>
    <row r="17" spans="1:10">
      <c r="A17" s="4" t="s">
        <v>253</v>
      </c>
      <c r="B17" s="13" t="s">
        <v>254</v>
      </c>
      <c r="C17" s="8"/>
      <c r="D17" s="7" t="s">
        <v>28</v>
      </c>
      <c r="E17" s="7" t="s">
        <v>28</v>
      </c>
      <c r="F17" s="8"/>
      <c r="G17" s="6" t="s">
        <v>25</v>
      </c>
      <c r="H17" s="7" t="s">
        <v>28</v>
      </c>
      <c r="I17" s="24">
        <f t="shared" si="0"/>
        <v>3</v>
      </c>
      <c r="J17" s="25">
        <f t="shared" si="1"/>
        <v>1</v>
      </c>
    </row>
    <row r="18" spans="1:10">
      <c r="A18" s="4" t="s">
        <v>255</v>
      </c>
      <c r="B18" s="5" t="s">
        <v>256</v>
      </c>
      <c r="C18" s="8"/>
      <c r="D18" s="6" t="s">
        <v>25</v>
      </c>
      <c r="E18" s="6" t="s">
        <v>25</v>
      </c>
      <c r="F18" s="7" t="s">
        <v>28</v>
      </c>
      <c r="G18" s="8"/>
      <c r="H18" s="8"/>
      <c r="I18" s="24">
        <f t="shared" si="0"/>
        <v>1</v>
      </c>
      <c r="J18" s="25">
        <f t="shared" si="1"/>
        <v>2</v>
      </c>
    </row>
    <row r="19" spans="1:10">
      <c r="A19" s="4" t="s">
        <v>257</v>
      </c>
      <c r="B19" s="14" t="s">
        <v>258</v>
      </c>
      <c r="C19" s="8"/>
      <c r="D19" s="6" t="s">
        <v>25</v>
      </c>
      <c r="E19" s="8"/>
      <c r="F19" s="8"/>
      <c r="G19" s="8"/>
      <c r="H19" s="8"/>
      <c r="I19" s="24">
        <f t="shared" si="0"/>
        <v>0</v>
      </c>
      <c r="J19" s="25">
        <f t="shared" si="1"/>
        <v>1</v>
      </c>
    </row>
    <row r="20" spans="1:10">
      <c r="A20" s="4" t="s">
        <v>259</v>
      </c>
      <c r="B20" s="14" t="s">
        <v>260</v>
      </c>
      <c r="C20" s="8"/>
      <c r="D20" s="7" t="s">
        <v>28</v>
      </c>
      <c r="E20" s="7" t="s">
        <v>28</v>
      </c>
      <c r="F20" s="7" t="s">
        <v>28</v>
      </c>
      <c r="G20" s="6" t="s">
        <v>25</v>
      </c>
      <c r="H20" s="7" t="s">
        <v>28</v>
      </c>
      <c r="I20" s="24">
        <f t="shared" si="0"/>
        <v>4</v>
      </c>
      <c r="J20" s="25">
        <f t="shared" si="1"/>
        <v>1</v>
      </c>
    </row>
    <row r="21" spans="1:10">
      <c r="A21" s="4" t="s">
        <v>261</v>
      </c>
      <c r="B21" s="15" t="s">
        <v>262</v>
      </c>
      <c r="C21" s="8"/>
      <c r="D21" s="8"/>
      <c r="E21" s="6" t="s">
        <v>25</v>
      </c>
      <c r="F21" s="6" t="s">
        <v>25</v>
      </c>
      <c r="G21" s="6" t="s">
        <v>25</v>
      </c>
      <c r="H21" s="8"/>
      <c r="I21" s="24">
        <f t="shared" si="0"/>
        <v>0</v>
      </c>
      <c r="J21" s="25">
        <f t="shared" si="1"/>
        <v>3</v>
      </c>
    </row>
    <row r="22" spans="1:10">
      <c r="A22" s="4" t="s">
        <v>263</v>
      </c>
      <c r="B22" s="13" t="s">
        <v>264</v>
      </c>
      <c r="C22" s="8"/>
      <c r="D22" s="6" t="s">
        <v>25</v>
      </c>
      <c r="E22" s="6" t="s">
        <v>25</v>
      </c>
      <c r="F22" s="8"/>
      <c r="G22" s="6" t="s">
        <v>25</v>
      </c>
      <c r="H22" s="8"/>
      <c r="I22" s="24">
        <f t="shared" si="0"/>
        <v>0</v>
      </c>
      <c r="J22" s="25">
        <f t="shared" si="1"/>
        <v>3</v>
      </c>
    </row>
    <row r="23" spans="1:10">
      <c r="A23" s="4" t="s">
        <v>265</v>
      </c>
      <c r="B23" s="13" t="s">
        <v>266</v>
      </c>
      <c r="C23" s="8"/>
      <c r="D23" s="7" t="s">
        <v>28</v>
      </c>
      <c r="E23" s="8"/>
      <c r="F23" s="6" t="s">
        <v>25</v>
      </c>
      <c r="G23" s="7" t="s">
        <v>28</v>
      </c>
      <c r="H23" s="6" t="s">
        <v>25</v>
      </c>
      <c r="I23" s="24">
        <f t="shared" si="0"/>
        <v>2</v>
      </c>
      <c r="J23" s="25">
        <f t="shared" si="1"/>
        <v>2</v>
      </c>
    </row>
    <row r="24" spans="1:10">
      <c r="A24" s="4" t="s">
        <v>267</v>
      </c>
      <c r="B24" s="14" t="s">
        <v>268</v>
      </c>
      <c r="C24" s="8"/>
      <c r="D24" s="6" t="s">
        <v>25</v>
      </c>
      <c r="E24" s="7" t="s">
        <v>28</v>
      </c>
      <c r="F24" s="6" t="s">
        <v>25</v>
      </c>
      <c r="G24" s="7" t="s">
        <v>28</v>
      </c>
      <c r="H24" s="7" t="s">
        <v>28</v>
      </c>
      <c r="I24" s="24">
        <f t="shared" si="0"/>
        <v>3</v>
      </c>
      <c r="J24" s="25">
        <f t="shared" si="1"/>
        <v>2</v>
      </c>
    </row>
    <row r="25" spans="1:10">
      <c r="A25" s="4" t="s">
        <v>269</v>
      </c>
      <c r="B25" s="13" t="s">
        <v>270</v>
      </c>
      <c r="C25" s="10"/>
      <c r="D25" s="8"/>
      <c r="E25" s="6" t="s">
        <v>25</v>
      </c>
      <c r="F25" s="8"/>
      <c r="G25" s="8"/>
      <c r="H25" s="6" t="s">
        <v>25</v>
      </c>
      <c r="I25" s="24">
        <f t="shared" si="0"/>
        <v>0</v>
      </c>
      <c r="J25" s="25">
        <f t="shared" si="1"/>
        <v>2</v>
      </c>
    </row>
    <row r="26" spans="1:10">
      <c r="A26" s="4" t="s">
        <v>271</v>
      </c>
      <c r="B26" s="16" t="s">
        <v>272</v>
      </c>
      <c r="C26" s="8"/>
      <c r="D26" s="8"/>
      <c r="E26" s="8"/>
      <c r="F26" s="8"/>
      <c r="G26" s="8"/>
      <c r="H26" s="8"/>
      <c r="I26" s="24">
        <f t="shared" si="0"/>
        <v>0</v>
      </c>
      <c r="J26" s="25">
        <f t="shared" si="1"/>
        <v>0</v>
      </c>
    </row>
    <row r="27" spans="1:10">
      <c r="A27" s="4" t="s">
        <v>273</v>
      </c>
      <c r="B27" s="14" t="s">
        <v>274</v>
      </c>
      <c r="C27" s="8"/>
      <c r="D27" s="8"/>
      <c r="E27" s="8"/>
      <c r="F27" s="7" t="s">
        <v>28</v>
      </c>
      <c r="G27" s="7" t="s">
        <v>28</v>
      </c>
      <c r="H27" s="6" t="s">
        <v>25</v>
      </c>
      <c r="I27" s="24">
        <f t="shared" si="0"/>
        <v>2</v>
      </c>
      <c r="J27" s="25">
        <f t="shared" si="1"/>
        <v>1</v>
      </c>
    </row>
    <row r="28" spans="1:10">
      <c r="A28" s="4" t="s">
        <v>275</v>
      </c>
      <c r="B28" s="13" t="s">
        <v>276</v>
      </c>
      <c r="C28" s="8"/>
      <c r="D28" s="8"/>
      <c r="E28" s="8"/>
      <c r="F28" s="6" t="s">
        <v>25</v>
      </c>
      <c r="G28" s="8"/>
      <c r="H28" s="6" t="s">
        <v>25</v>
      </c>
      <c r="I28" s="24">
        <f t="shared" si="0"/>
        <v>0</v>
      </c>
      <c r="J28" s="25">
        <f t="shared" si="1"/>
        <v>2</v>
      </c>
    </row>
    <row r="29" spans="1:10">
      <c r="A29" s="4" t="s">
        <v>277</v>
      </c>
      <c r="B29" s="15" t="s">
        <v>278</v>
      </c>
      <c r="C29" s="8"/>
      <c r="D29" s="8"/>
      <c r="E29" s="11"/>
      <c r="F29" s="8"/>
      <c r="G29" s="8"/>
      <c r="H29" s="11"/>
      <c r="I29" s="24">
        <f t="shared" si="0"/>
        <v>0</v>
      </c>
      <c r="J29" s="25">
        <f t="shared" si="1"/>
        <v>0</v>
      </c>
    </row>
    <row r="30" spans="1:10">
      <c r="A30" s="4" t="s">
        <v>279</v>
      </c>
      <c r="B30" s="14" t="s">
        <v>280</v>
      </c>
      <c r="C30" s="8"/>
      <c r="D30" s="8"/>
      <c r="E30" s="8"/>
      <c r="F30" s="8"/>
      <c r="G30" s="8"/>
      <c r="H30" s="11"/>
      <c r="I30" s="24">
        <f t="shared" si="0"/>
        <v>0</v>
      </c>
      <c r="J30" s="25">
        <f t="shared" si="1"/>
        <v>0</v>
      </c>
    </row>
    <row r="31" spans="1:10">
      <c r="A31" s="4" t="s">
        <v>281</v>
      </c>
      <c r="B31" s="110" t="s">
        <v>282</v>
      </c>
      <c r="C31" s="6" t="s">
        <v>25</v>
      </c>
      <c r="D31" s="7" t="s">
        <v>28</v>
      </c>
      <c r="E31" s="7" t="s">
        <v>28</v>
      </c>
      <c r="F31" s="7" t="s">
        <v>28</v>
      </c>
      <c r="G31" s="6" t="s">
        <v>25</v>
      </c>
      <c r="H31" s="7" t="s">
        <v>28</v>
      </c>
      <c r="I31" s="24">
        <f t="shared" si="0"/>
        <v>4</v>
      </c>
      <c r="J31" s="25">
        <f t="shared" si="1"/>
        <v>2</v>
      </c>
    </row>
    <row r="32" spans="1:10">
      <c r="A32" s="4" t="s">
        <v>283</v>
      </c>
      <c r="B32" s="110" t="s">
        <v>284</v>
      </c>
      <c r="C32" s="7" t="s">
        <v>28</v>
      </c>
      <c r="D32" s="6" t="s">
        <v>25</v>
      </c>
      <c r="E32" s="6" t="s">
        <v>25</v>
      </c>
      <c r="F32" s="7" t="s">
        <v>28</v>
      </c>
      <c r="G32" s="11"/>
      <c r="H32" s="6" t="s">
        <v>25</v>
      </c>
      <c r="I32" s="24">
        <f t="shared" si="0"/>
        <v>2</v>
      </c>
      <c r="J32" s="25">
        <f t="shared" si="1"/>
        <v>3</v>
      </c>
    </row>
    <row r="33" spans="1:10">
      <c r="A33" s="4" t="s">
        <v>285</v>
      </c>
      <c r="B33" s="110" t="s">
        <v>286</v>
      </c>
      <c r="C33" s="6" t="s">
        <v>25</v>
      </c>
      <c r="D33" s="6" t="s">
        <v>25</v>
      </c>
      <c r="E33" s="6" t="s">
        <v>25</v>
      </c>
      <c r="F33" s="7" t="s">
        <v>28</v>
      </c>
      <c r="G33" s="7" t="s">
        <v>28</v>
      </c>
      <c r="H33" s="7" t="s">
        <v>28</v>
      </c>
      <c r="I33" s="24">
        <f t="shared" si="0"/>
        <v>3</v>
      </c>
      <c r="J33" s="25">
        <f t="shared" si="1"/>
        <v>3</v>
      </c>
    </row>
    <row r="34" spans="1:10">
      <c r="A34" s="4" t="s">
        <v>287</v>
      </c>
      <c r="B34" s="110" t="s">
        <v>288</v>
      </c>
      <c r="C34" s="8"/>
      <c r="D34" s="8"/>
      <c r="E34" s="6" t="s">
        <v>25</v>
      </c>
      <c r="F34" s="11"/>
      <c r="G34" s="11"/>
      <c r="H34" s="11"/>
      <c r="I34" s="24">
        <f t="shared" si="0"/>
        <v>0</v>
      </c>
      <c r="J34" s="25">
        <f t="shared" si="1"/>
        <v>1</v>
      </c>
    </row>
    <row r="35" spans="1:10">
      <c r="A35" s="4" t="s">
        <v>289</v>
      </c>
      <c r="B35" s="110" t="s">
        <v>290</v>
      </c>
      <c r="C35" s="8"/>
      <c r="D35" s="8"/>
      <c r="E35" s="8"/>
      <c r="F35" s="8"/>
      <c r="G35" s="8"/>
      <c r="H35" s="8"/>
      <c r="I35" s="24">
        <f t="shared" si="0"/>
        <v>0</v>
      </c>
      <c r="J35" s="25">
        <f t="shared" si="1"/>
        <v>0</v>
      </c>
    </row>
    <row r="36" spans="1:10">
      <c r="A36" s="4" t="s">
        <v>291</v>
      </c>
      <c r="B36" s="110" t="s">
        <v>292</v>
      </c>
      <c r="C36" s="8"/>
      <c r="D36" s="8"/>
      <c r="E36" s="8"/>
      <c r="F36" s="8"/>
      <c r="G36" s="8"/>
      <c r="H36" s="8"/>
      <c r="I36" s="24">
        <f t="shared" si="0"/>
        <v>0</v>
      </c>
      <c r="J36" s="25">
        <f t="shared" si="1"/>
        <v>0</v>
      </c>
    </row>
    <row r="37" spans="1:10">
      <c r="A37" s="4" t="s">
        <v>293</v>
      </c>
      <c r="B37" s="110" t="s">
        <v>294</v>
      </c>
      <c r="C37" s="7" t="s">
        <v>28</v>
      </c>
      <c r="D37" s="7" t="s">
        <v>28</v>
      </c>
      <c r="E37" s="7" t="s">
        <v>28</v>
      </c>
      <c r="F37" s="6" t="s">
        <v>25</v>
      </c>
      <c r="G37" s="7" t="s">
        <v>28</v>
      </c>
      <c r="H37" s="6" t="s">
        <v>25</v>
      </c>
      <c r="I37" s="24">
        <f t="shared" si="0"/>
        <v>4</v>
      </c>
      <c r="J37" s="25">
        <f t="shared" si="1"/>
        <v>2</v>
      </c>
    </row>
    <row r="38" spans="1:10">
      <c r="A38" s="4" t="s">
        <v>295</v>
      </c>
      <c r="B38" s="110" t="s">
        <v>296</v>
      </c>
      <c r="C38" s="7" t="s">
        <v>28</v>
      </c>
      <c r="D38" s="7" t="s">
        <v>28</v>
      </c>
      <c r="E38" s="8"/>
      <c r="F38" s="8"/>
      <c r="G38" s="6" t="s">
        <v>25</v>
      </c>
      <c r="H38" s="7" t="s">
        <v>28</v>
      </c>
      <c r="I38" s="24">
        <f t="shared" si="0"/>
        <v>3</v>
      </c>
      <c r="J38" s="25">
        <f t="shared" si="1"/>
        <v>1</v>
      </c>
    </row>
    <row r="39" spans="1:10">
      <c r="A39" s="4" t="s">
        <v>297</v>
      </c>
      <c r="B39" s="110" t="s">
        <v>298</v>
      </c>
      <c r="C39" s="8"/>
      <c r="D39" s="8"/>
      <c r="E39" s="7" t="s">
        <v>28</v>
      </c>
      <c r="F39" s="6" t="s">
        <v>25</v>
      </c>
      <c r="G39" s="6" t="s">
        <v>25</v>
      </c>
      <c r="H39" s="6" t="s">
        <v>25</v>
      </c>
      <c r="I39" s="24">
        <f t="shared" si="0"/>
        <v>1</v>
      </c>
      <c r="J39" s="25">
        <f t="shared" si="1"/>
        <v>3</v>
      </c>
    </row>
    <row r="40" spans="1:10">
      <c r="A40" s="4" t="s">
        <v>299</v>
      </c>
      <c r="B40" s="110" t="s">
        <v>300</v>
      </c>
      <c r="C40" s="6" t="s">
        <v>25</v>
      </c>
      <c r="D40" s="6" t="s">
        <v>25</v>
      </c>
      <c r="E40" s="8"/>
      <c r="F40" s="6" t="s">
        <v>25</v>
      </c>
      <c r="G40" s="7" t="s">
        <v>28</v>
      </c>
      <c r="H40" s="6" t="s">
        <v>25</v>
      </c>
      <c r="I40" s="24">
        <f t="shared" si="0"/>
        <v>1</v>
      </c>
      <c r="J40" s="25">
        <f t="shared" si="1"/>
        <v>4</v>
      </c>
    </row>
    <row r="41" spans="1:10">
      <c r="A41" s="4" t="s">
        <v>301</v>
      </c>
      <c r="B41" s="110" t="s">
        <v>302</v>
      </c>
      <c r="C41" s="8"/>
      <c r="D41" s="6" t="s">
        <v>25</v>
      </c>
      <c r="E41" s="8"/>
      <c r="F41" s="6" t="s">
        <v>25</v>
      </c>
      <c r="G41" s="6" t="s">
        <v>25</v>
      </c>
      <c r="H41" s="8"/>
      <c r="I41" s="24">
        <f t="shared" si="0"/>
        <v>0</v>
      </c>
      <c r="J41" s="25">
        <f t="shared" si="1"/>
        <v>3</v>
      </c>
    </row>
    <row r="42" spans="1:10">
      <c r="A42" s="4" t="s">
        <v>303</v>
      </c>
      <c r="B42" s="110" t="s">
        <v>304</v>
      </c>
      <c r="C42" s="8"/>
      <c r="D42" s="8"/>
      <c r="E42" s="8"/>
      <c r="F42" s="8"/>
      <c r="G42" s="8"/>
      <c r="H42" s="11"/>
      <c r="I42" s="24">
        <f t="shared" si="0"/>
        <v>0</v>
      </c>
      <c r="J42" s="25">
        <f t="shared" si="1"/>
        <v>0</v>
      </c>
    </row>
    <row r="43" spans="1:10">
      <c r="A43" s="4" t="s">
        <v>305</v>
      </c>
      <c r="B43" s="110" t="s">
        <v>306</v>
      </c>
      <c r="C43" s="6" t="s">
        <v>25</v>
      </c>
      <c r="D43" s="8"/>
      <c r="E43" s="6" t="s">
        <v>25</v>
      </c>
      <c r="F43" s="8"/>
      <c r="G43" s="8"/>
      <c r="H43" s="8"/>
      <c r="I43" s="24">
        <f t="shared" si="0"/>
        <v>0</v>
      </c>
      <c r="J43" s="25">
        <f t="shared" si="1"/>
        <v>2</v>
      </c>
    </row>
    <row r="44" spans="1:10">
      <c r="A44" s="4" t="s">
        <v>307</v>
      </c>
      <c r="B44" s="111" t="s">
        <v>308</v>
      </c>
      <c r="C44" s="8"/>
      <c r="D44" s="8"/>
      <c r="E44" s="8"/>
      <c r="F44" s="8"/>
      <c r="G44" s="8"/>
      <c r="H44" s="8"/>
      <c r="I44" s="24">
        <f t="shared" si="0"/>
        <v>0</v>
      </c>
      <c r="J44" s="25">
        <f t="shared" si="1"/>
        <v>0</v>
      </c>
    </row>
  </sheetData>
  <mergeCells count="1">
    <mergeCell ref="A1:J1"/>
  </mergeCells>
  <conditionalFormatting sqref="B44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workbookViewId="0">
      <selection activeCell="A1" sqref="$A1:$XFD1048576"/>
    </sheetView>
  </sheetViews>
  <sheetFormatPr defaultColWidth="9" defaultRowHeight="13.5"/>
  <cols>
    <col min="1" max="1" width="8.46666666666667" style="28" customWidth="1"/>
    <col min="2" max="17" width="9.26666666666667" style="28" customWidth="1"/>
    <col min="18" max="18" width="11.4666666666667" style="28" customWidth="1"/>
    <col min="19" max="20" width="13" style="28" customWidth="1"/>
    <col min="21" max="21" width="28.1333333333333" style="28" customWidth="1"/>
    <col min="22" max="16384" width="9" style="28"/>
  </cols>
  <sheetData>
    <row r="1" s="28" customFormat="1" ht="36.75" customHeight="1" spans="1:20">
      <c r="A1" s="29" t="s">
        <v>309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  <c r="T1" s="76"/>
    </row>
    <row r="2" s="28" customFormat="1" ht="18.4" customHeight="1" spans="1:20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  <c r="T2" s="78"/>
    </row>
    <row r="3" s="28" customFormat="1" ht="18" customHeight="1" spans="1:20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  <c r="T3" s="78"/>
    </row>
    <row r="4" s="28" customFormat="1" ht="18" customHeight="1" spans="1:20">
      <c r="A4" s="37"/>
      <c r="B4" s="38"/>
      <c r="C4" s="38"/>
      <c r="D4" s="38"/>
      <c r="E4" s="38"/>
      <c r="F4" s="37"/>
      <c r="G4" s="37"/>
      <c r="H4" s="38"/>
      <c r="I4" s="38"/>
      <c r="J4" s="38"/>
      <c r="K4" s="38"/>
      <c r="L4" s="38"/>
      <c r="M4" s="38"/>
      <c r="N4" s="38"/>
      <c r="O4" s="37"/>
      <c r="P4" s="38"/>
      <c r="Q4" s="39"/>
      <c r="R4" s="79"/>
      <c r="S4" s="79"/>
      <c r="T4" s="78"/>
    </row>
    <row r="5" s="28" customFormat="1" spans="1:21">
      <c r="A5" s="39" t="s">
        <v>67</v>
      </c>
      <c r="B5" s="40">
        <v>19.9</v>
      </c>
      <c r="C5" s="40">
        <v>10</v>
      </c>
      <c r="D5" s="40">
        <v>10</v>
      </c>
      <c r="E5" s="40">
        <v>4.9</v>
      </c>
      <c r="F5" s="41">
        <v>4</v>
      </c>
      <c r="G5" s="42">
        <v>3</v>
      </c>
      <c r="H5" s="43">
        <v>2.8</v>
      </c>
      <c r="I5" s="42">
        <v>22.4</v>
      </c>
      <c r="J5" s="42">
        <v>8.2</v>
      </c>
      <c r="K5" s="66">
        <v>3</v>
      </c>
      <c r="L5" s="67">
        <v>4</v>
      </c>
      <c r="M5" s="68">
        <v>3</v>
      </c>
      <c r="N5" s="69">
        <v>2</v>
      </c>
      <c r="O5" s="69">
        <v>2</v>
      </c>
      <c r="P5" s="42">
        <v>2</v>
      </c>
      <c r="Q5" s="42">
        <v>3</v>
      </c>
      <c r="R5" s="80">
        <f t="shared" ref="R5:R17" si="0">SUM(B5:Q5)</f>
        <v>104.2</v>
      </c>
      <c r="S5" s="82" t="s">
        <v>25</v>
      </c>
      <c r="T5" s="82">
        <f>RANK(R5,$R$5:$R$17)</f>
        <v>3</v>
      </c>
      <c r="U5" s="83" t="s">
        <v>310</v>
      </c>
    </row>
    <row r="6" s="28" customFormat="1" spans="1:21">
      <c r="A6" s="39" t="s">
        <v>69</v>
      </c>
      <c r="B6" s="40">
        <v>19.9</v>
      </c>
      <c r="C6" s="40">
        <v>9.8</v>
      </c>
      <c r="D6" s="40">
        <v>10</v>
      </c>
      <c r="E6" s="40">
        <v>5</v>
      </c>
      <c r="F6" s="41">
        <v>4</v>
      </c>
      <c r="G6" s="42">
        <v>2.6</v>
      </c>
      <c r="H6" s="43">
        <v>0.8</v>
      </c>
      <c r="I6" s="42">
        <v>21.4</v>
      </c>
      <c r="J6" s="42">
        <v>6.1</v>
      </c>
      <c r="K6" s="66">
        <v>3</v>
      </c>
      <c r="L6" s="67">
        <v>4</v>
      </c>
      <c r="M6" s="68">
        <v>3</v>
      </c>
      <c r="N6" s="69">
        <v>1.8</v>
      </c>
      <c r="O6" s="69"/>
      <c r="P6" s="42"/>
      <c r="Q6" s="42">
        <v>1</v>
      </c>
      <c r="R6" s="80">
        <f t="shared" si="0"/>
        <v>92.4</v>
      </c>
      <c r="S6" s="43" t="s">
        <v>31</v>
      </c>
      <c r="T6" s="82">
        <f>RANK(R6,$R$5:$R$17)</f>
        <v>12</v>
      </c>
      <c r="U6" s="83"/>
    </row>
    <row r="7" s="28" customFormat="1" ht="17.1" customHeight="1" spans="1:21">
      <c r="A7" s="39" t="s">
        <v>70</v>
      </c>
      <c r="B7" s="40">
        <v>19.8</v>
      </c>
      <c r="C7" s="40">
        <v>9.7</v>
      </c>
      <c r="D7" s="40">
        <v>10</v>
      </c>
      <c r="E7" s="40">
        <v>4.3</v>
      </c>
      <c r="F7" s="41">
        <v>4</v>
      </c>
      <c r="G7" s="42">
        <v>3</v>
      </c>
      <c r="H7" s="43">
        <v>2.9</v>
      </c>
      <c r="I7" s="42">
        <v>16.7</v>
      </c>
      <c r="J7" s="42">
        <v>4.9</v>
      </c>
      <c r="K7" s="66">
        <v>2.7</v>
      </c>
      <c r="L7" s="67">
        <v>4</v>
      </c>
      <c r="M7" s="68">
        <v>3</v>
      </c>
      <c r="N7" s="69">
        <v>2</v>
      </c>
      <c r="O7" s="69">
        <v>2</v>
      </c>
      <c r="P7" s="42">
        <v>0.5</v>
      </c>
      <c r="Q7" s="42">
        <v>2</v>
      </c>
      <c r="R7" s="80">
        <f t="shared" si="0"/>
        <v>91.5</v>
      </c>
      <c r="S7" s="43" t="s">
        <v>31</v>
      </c>
      <c r="T7" s="82">
        <f>RANK(R7,$R$5:$R$17)</f>
        <v>13</v>
      </c>
      <c r="U7" s="83"/>
    </row>
    <row r="8" s="28" customFormat="1" ht="16.15" customHeight="1" spans="1:21">
      <c r="A8" s="35" t="s">
        <v>71</v>
      </c>
      <c r="B8" s="40">
        <v>19.6</v>
      </c>
      <c r="C8" s="40">
        <v>10</v>
      </c>
      <c r="D8" s="40">
        <v>9.9</v>
      </c>
      <c r="E8" s="40">
        <v>4.9</v>
      </c>
      <c r="F8" s="44">
        <v>4</v>
      </c>
      <c r="G8" s="42">
        <v>3</v>
      </c>
      <c r="H8" s="43">
        <v>2.9</v>
      </c>
      <c r="I8" s="42">
        <v>21.6</v>
      </c>
      <c r="J8" s="42">
        <v>7.5</v>
      </c>
      <c r="K8" s="66">
        <v>2.7</v>
      </c>
      <c r="L8" s="67">
        <v>4</v>
      </c>
      <c r="M8" s="68">
        <v>3</v>
      </c>
      <c r="N8" s="69">
        <v>2.3</v>
      </c>
      <c r="O8" s="69">
        <v>2</v>
      </c>
      <c r="P8" s="42">
        <v>1</v>
      </c>
      <c r="Q8" s="42">
        <v>3</v>
      </c>
      <c r="R8" s="84">
        <f t="shared" si="0"/>
        <v>101.4</v>
      </c>
      <c r="S8" s="43" t="s">
        <v>31</v>
      </c>
      <c r="T8" s="85">
        <f>RANK(R8,$R$5:$R$17)</f>
        <v>6</v>
      </c>
      <c r="U8" s="83"/>
    </row>
    <row r="9" s="28" customFormat="1" ht="14.1" customHeight="1" spans="1:21">
      <c r="A9" s="39" t="s">
        <v>72</v>
      </c>
      <c r="B9" s="40">
        <v>19.7</v>
      </c>
      <c r="C9" s="40">
        <v>9.9</v>
      </c>
      <c r="D9" s="40">
        <v>9.9</v>
      </c>
      <c r="E9" s="40">
        <v>5</v>
      </c>
      <c r="F9" s="44">
        <v>3.9</v>
      </c>
      <c r="G9" s="42">
        <v>3</v>
      </c>
      <c r="H9" s="43">
        <v>3</v>
      </c>
      <c r="I9" s="42">
        <v>23.9</v>
      </c>
      <c r="J9" s="42">
        <v>8.6</v>
      </c>
      <c r="K9" s="66">
        <v>3</v>
      </c>
      <c r="L9" s="67">
        <v>4</v>
      </c>
      <c r="M9" s="68">
        <v>3</v>
      </c>
      <c r="N9" s="69">
        <v>2</v>
      </c>
      <c r="O9" s="69">
        <v>2</v>
      </c>
      <c r="P9" s="42">
        <v>3</v>
      </c>
      <c r="Q9" s="42">
        <v>2</v>
      </c>
      <c r="R9" s="80">
        <f t="shared" si="0"/>
        <v>105.9</v>
      </c>
      <c r="S9" s="109" t="s">
        <v>28</v>
      </c>
      <c r="T9" s="82">
        <f>RANK(R9,$R$5:$R$17)</f>
        <v>2</v>
      </c>
      <c r="U9" s="83"/>
    </row>
    <row r="10" s="28" customFormat="1" ht="14.1" customHeight="1" spans="1:21">
      <c r="A10" s="39" t="s">
        <v>73</v>
      </c>
      <c r="B10" s="40">
        <v>19.6</v>
      </c>
      <c r="C10" s="40">
        <v>9.9</v>
      </c>
      <c r="D10" s="40">
        <v>10</v>
      </c>
      <c r="E10" s="40">
        <v>5</v>
      </c>
      <c r="F10" s="45">
        <v>3.8</v>
      </c>
      <c r="G10" s="46">
        <v>3</v>
      </c>
      <c r="H10" s="43">
        <v>2.9</v>
      </c>
      <c r="I10" s="42">
        <v>20.7</v>
      </c>
      <c r="J10" s="42">
        <v>5.1</v>
      </c>
      <c r="K10" s="66">
        <v>2.7</v>
      </c>
      <c r="L10" s="67">
        <v>4</v>
      </c>
      <c r="M10" s="68">
        <v>3</v>
      </c>
      <c r="N10" s="69">
        <v>0.6</v>
      </c>
      <c r="O10" s="69">
        <v>2</v>
      </c>
      <c r="P10" s="42">
        <v>0.5</v>
      </c>
      <c r="Q10" s="42">
        <v>1</v>
      </c>
      <c r="R10" s="80">
        <f t="shared" si="0"/>
        <v>93.8</v>
      </c>
      <c r="S10" s="43" t="s">
        <v>31</v>
      </c>
      <c r="T10" s="82">
        <f>RANK(R10,$R$5:$R$17)</f>
        <v>10</v>
      </c>
      <c r="U10" s="83"/>
    </row>
    <row r="11" s="28" customFormat="1" ht="14.1" customHeight="1" spans="1:21">
      <c r="A11" s="35" t="s">
        <v>74</v>
      </c>
      <c r="B11" s="40">
        <v>20</v>
      </c>
      <c r="C11" s="40">
        <v>10</v>
      </c>
      <c r="D11" s="40">
        <v>10</v>
      </c>
      <c r="E11" s="40">
        <v>5</v>
      </c>
      <c r="F11" s="45">
        <v>4</v>
      </c>
      <c r="G11" s="46">
        <v>3</v>
      </c>
      <c r="H11" s="43">
        <v>3</v>
      </c>
      <c r="I11" s="42">
        <v>22.1</v>
      </c>
      <c r="J11" s="42">
        <v>8.8</v>
      </c>
      <c r="K11" s="66">
        <v>2.7</v>
      </c>
      <c r="L11" s="67">
        <v>4</v>
      </c>
      <c r="M11" s="68">
        <v>3</v>
      </c>
      <c r="N11" s="69">
        <v>2.9</v>
      </c>
      <c r="O11" s="69">
        <v>2</v>
      </c>
      <c r="P11" s="42"/>
      <c r="Q11" s="42">
        <v>3</v>
      </c>
      <c r="R11" s="84">
        <f t="shared" si="0"/>
        <v>103.5</v>
      </c>
      <c r="S11" s="86" t="s">
        <v>28</v>
      </c>
      <c r="T11" s="85">
        <f>RANK(R11,$R$5:$R$17)</f>
        <v>4</v>
      </c>
      <c r="U11" s="83"/>
    </row>
    <row r="12" s="28" customFormat="1" ht="14.1" customHeight="1" spans="1:21">
      <c r="A12" s="39" t="s">
        <v>75</v>
      </c>
      <c r="B12" s="40">
        <v>19.9</v>
      </c>
      <c r="C12" s="40">
        <v>9.9</v>
      </c>
      <c r="D12" s="40">
        <v>10</v>
      </c>
      <c r="E12" s="40">
        <v>5</v>
      </c>
      <c r="F12" s="45">
        <v>4</v>
      </c>
      <c r="G12" s="46">
        <v>3</v>
      </c>
      <c r="H12" s="43">
        <v>3</v>
      </c>
      <c r="I12" s="42">
        <v>17.3</v>
      </c>
      <c r="J12" s="42">
        <v>6.2</v>
      </c>
      <c r="K12" s="66">
        <v>3</v>
      </c>
      <c r="L12" s="67">
        <v>4</v>
      </c>
      <c r="M12" s="68">
        <v>3</v>
      </c>
      <c r="N12" s="69">
        <v>1.6</v>
      </c>
      <c r="O12" s="69">
        <v>2</v>
      </c>
      <c r="P12" s="42"/>
      <c r="Q12" s="42">
        <v>2</v>
      </c>
      <c r="R12" s="80">
        <f t="shared" si="0"/>
        <v>93.9</v>
      </c>
      <c r="S12" s="43" t="s">
        <v>31</v>
      </c>
      <c r="T12" s="82">
        <f>RANK(R12,$R$5:$R$17)</f>
        <v>9</v>
      </c>
      <c r="U12" s="83"/>
    </row>
    <row r="13" s="28" customFormat="1" ht="14.1" customHeight="1" spans="1:21">
      <c r="A13" s="39" t="s">
        <v>76</v>
      </c>
      <c r="B13" s="40">
        <v>19.5</v>
      </c>
      <c r="C13" s="40">
        <v>10</v>
      </c>
      <c r="D13" s="40">
        <v>10</v>
      </c>
      <c r="E13" s="40">
        <v>5</v>
      </c>
      <c r="F13" s="45">
        <v>4</v>
      </c>
      <c r="G13" s="46">
        <v>2.6</v>
      </c>
      <c r="H13" s="43">
        <v>3</v>
      </c>
      <c r="I13" s="42">
        <v>19.5</v>
      </c>
      <c r="J13" s="42">
        <v>8</v>
      </c>
      <c r="K13" s="66">
        <v>2.4</v>
      </c>
      <c r="L13" s="67">
        <v>4</v>
      </c>
      <c r="M13" s="68">
        <v>3</v>
      </c>
      <c r="N13" s="69">
        <v>1.3</v>
      </c>
      <c r="O13" s="69"/>
      <c r="P13" s="42"/>
      <c r="Q13" s="42">
        <v>1</v>
      </c>
      <c r="R13" s="80">
        <f t="shared" si="0"/>
        <v>93.3</v>
      </c>
      <c r="S13" s="43" t="s">
        <v>31</v>
      </c>
      <c r="T13" s="82">
        <f>RANK(R13,$R$5:$R$17)</f>
        <v>11</v>
      </c>
      <c r="U13" s="83"/>
    </row>
    <row r="14" s="28" customFormat="1" ht="14.1" customHeight="1" spans="1:21">
      <c r="A14" s="39" t="s">
        <v>77</v>
      </c>
      <c r="B14" s="40">
        <v>19.9</v>
      </c>
      <c r="C14" s="40">
        <v>10</v>
      </c>
      <c r="D14" s="40">
        <v>10</v>
      </c>
      <c r="E14" s="40">
        <v>4.9</v>
      </c>
      <c r="F14" s="45">
        <v>4</v>
      </c>
      <c r="G14" s="46">
        <v>3</v>
      </c>
      <c r="H14" s="43">
        <v>2.9</v>
      </c>
      <c r="I14" s="42">
        <v>23.1</v>
      </c>
      <c r="J14" s="42">
        <v>9.7</v>
      </c>
      <c r="K14" s="66">
        <v>2.7</v>
      </c>
      <c r="L14" s="67">
        <v>4</v>
      </c>
      <c r="M14" s="68">
        <v>3</v>
      </c>
      <c r="N14" s="69">
        <v>2.9</v>
      </c>
      <c r="O14" s="69">
        <v>2</v>
      </c>
      <c r="P14" s="42">
        <v>2</v>
      </c>
      <c r="Q14" s="42">
        <v>2</v>
      </c>
      <c r="R14" s="80">
        <f t="shared" si="0"/>
        <v>106.1</v>
      </c>
      <c r="S14" s="109" t="s">
        <v>28</v>
      </c>
      <c r="T14" s="82">
        <f>RANK(R14,$R$5:$R$17)</f>
        <v>1</v>
      </c>
      <c r="U14" s="83"/>
    </row>
    <row r="15" s="28" customFormat="1" ht="14.1" customHeight="1" spans="1:21">
      <c r="A15" s="35" t="s">
        <v>78</v>
      </c>
      <c r="B15" s="40">
        <v>19.8</v>
      </c>
      <c r="C15" s="40">
        <v>10</v>
      </c>
      <c r="D15" s="40">
        <v>10</v>
      </c>
      <c r="E15" s="40">
        <v>4.9</v>
      </c>
      <c r="F15" s="45">
        <v>3.8</v>
      </c>
      <c r="G15" s="46">
        <v>3</v>
      </c>
      <c r="H15" s="43">
        <v>2.6</v>
      </c>
      <c r="I15" s="42">
        <v>22.4</v>
      </c>
      <c r="J15" s="42">
        <v>7.7</v>
      </c>
      <c r="K15" s="66">
        <v>3</v>
      </c>
      <c r="L15" s="67">
        <v>4</v>
      </c>
      <c r="M15" s="68">
        <v>3</v>
      </c>
      <c r="N15" s="69">
        <v>1.8</v>
      </c>
      <c r="O15" s="69">
        <v>2</v>
      </c>
      <c r="P15" s="42">
        <v>1</v>
      </c>
      <c r="Q15" s="42">
        <v>3</v>
      </c>
      <c r="R15" s="80">
        <f t="shared" si="0"/>
        <v>102</v>
      </c>
      <c r="S15" s="82" t="s">
        <v>25</v>
      </c>
      <c r="T15" s="82">
        <f>RANK(R15,$R$5:$R$17)</f>
        <v>5</v>
      </c>
      <c r="U15" s="83"/>
    </row>
    <row r="16" s="28" customFormat="1" ht="14.1" customHeight="1" spans="1:21">
      <c r="A16" s="35" t="s">
        <v>79</v>
      </c>
      <c r="B16" s="40">
        <v>19.5</v>
      </c>
      <c r="C16" s="40">
        <v>9.9</v>
      </c>
      <c r="D16" s="40">
        <v>9.8</v>
      </c>
      <c r="E16" s="40">
        <v>5</v>
      </c>
      <c r="F16" s="45">
        <v>3.8</v>
      </c>
      <c r="G16" s="46">
        <v>3</v>
      </c>
      <c r="H16" s="43">
        <v>2.8</v>
      </c>
      <c r="I16" s="42">
        <v>21.1</v>
      </c>
      <c r="J16" s="42">
        <v>6.2</v>
      </c>
      <c r="K16" s="66">
        <v>2.7</v>
      </c>
      <c r="L16" s="67">
        <v>4</v>
      </c>
      <c r="M16" s="68">
        <v>3</v>
      </c>
      <c r="N16" s="69">
        <v>0.6</v>
      </c>
      <c r="O16" s="69">
        <v>2</v>
      </c>
      <c r="P16" s="42"/>
      <c r="Q16" s="42">
        <v>1</v>
      </c>
      <c r="R16" s="80">
        <f t="shared" si="0"/>
        <v>94.4</v>
      </c>
      <c r="S16" s="82" t="s">
        <v>25</v>
      </c>
      <c r="T16" s="82">
        <f>RANK(R16,$R$5:$R$17)</f>
        <v>8</v>
      </c>
      <c r="U16" s="83"/>
    </row>
    <row r="17" s="28" customFormat="1" ht="14.1" customHeight="1" spans="1:21">
      <c r="A17" s="35" t="s">
        <v>80</v>
      </c>
      <c r="B17" s="40">
        <v>19.8</v>
      </c>
      <c r="C17" s="40">
        <v>9.9</v>
      </c>
      <c r="D17" s="40">
        <v>10</v>
      </c>
      <c r="E17" s="40">
        <v>4.7</v>
      </c>
      <c r="F17" s="45">
        <v>4</v>
      </c>
      <c r="G17" s="46">
        <v>3</v>
      </c>
      <c r="H17" s="43">
        <v>3</v>
      </c>
      <c r="I17" s="42">
        <v>21.3</v>
      </c>
      <c r="J17" s="42">
        <v>6.7</v>
      </c>
      <c r="K17" s="66">
        <v>3</v>
      </c>
      <c r="L17" s="67">
        <v>4</v>
      </c>
      <c r="M17" s="68">
        <v>3</v>
      </c>
      <c r="N17" s="69">
        <v>2.7</v>
      </c>
      <c r="O17" s="69">
        <v>2</v>
      </c>
      <c r="P17" s="42"/>
      <c r="Q17" s="42">
        <v>1</v>
      </c>
      <c r="R17" s="80">
        <f t="shared" si="0"/>
        <v>98.1</v>
      </c>
      <c r="S17" s="82" t="s">
        <v>25</v>
      </c>
      <c r="T17" s="82">
        <f>RANK(R17,$R$5:$R$17)</f>
        <v>7</v>
      </c>
      <c r="U17" s="83"/>
    </row>
    <row r="18" s="28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70"/>
      <c r="O18" s="70"/>
      <c r="P18" s="70"/>
      <c r="Q18" s="70"/>
      <c r="R18" s="87"/>
      <c r="S18" s="48"/>
      <c r="T18" s="48"/>
    </row>
    <row r="19" s="97" customFormat="1" customHeight="1" spans="1:21">
      <c r="A19" s="98" t="s">
        <v>81</v>
      </c>
      <c r="B19" s="99">
        <v>18.9</v>
      </c>
      <c r="C19" s="99">
        <v>9.9</v>
      </c>
      <c r="D19" s="99">
        <v>10</v>
      </c>
      <c r="E19" s="99">
        <v>5</v>
      </c>
      <c r="F19" s="99">
        <v>4</v>
      </c>
      <c r="G19" s="99">
        <v>3</v>
      </c>
      <c r="H19" s="99">
        <v>3</v>
      </c>
      <c r="I19" s="99">
        <v>24</v>
      </c>
      <c r="J19" s="99">
        <v>9.1</v>
      </c>
      <c r="K19" s="99">
        <v>2.7</v>
      </c>
      <c r="L19" s="101">
        <v>4</v>
      </c>
      <c r="M19" s="102">
        <v>3</v>
      </c>
      <c r="N19" s="103">
        <v>1.5</v>
      </c>
      <c r="O19" s="103">
        <v>2</v>
      </c>
      <c r="P19" s="103">
        <v>2</v>
      </c>
      <c r="Q19" s="105">
        <v>3.5</v>
      </c>
      <c r="R19" s="106">
        <v>105.6</v>
      </c>
      <c r="S19" s="108" t="s">
        <v>25</v>
      </c>
      <c r="T19" s="108">
        <f t="shared" ref="T19:T32" si="1">RANK(R19,$R$19:$R$32)</f>
        <v>3</v>
      </c>
      <c r="U19" s="89" t="s">
        <v>172</v>
      </c>
    </row>
    <row r="20" s="28" customFormat="1" spans="1:21">
      <c r="A20" s="49" t="s">
        <v>83</v>
      </c>
      <c r="B20" s="99">
        <v>18.5</v>
      </c>
      <c r="C20" s="99">
        <v>9.6</v>
      </c>
      <c r="D20" s="99">
        <v>9.7</v>
      </c>
      <c r="E20" s="99">
        <v>4.6</v>
      </c>
      <c r="F20" s="99">
        <v>4</v>
      </c>
      <c r="G20" s="99">
        <v>3</v>
      </c>
      <c r="H20" s="99">
        <v>2.7</v>
      </c>
      <c r="I20" s="99">
        <v>23.9</v>
      </c>
      <c r="J20" s="99">
        <v>9.1</v>
      </c>
      <c r="K20" s="99">
        <v>3</v>
      </c>
      <c r="L20" s="104">
        <v>4</v>
      </c>
      <c r="M20" s="104">
        <v>3</v>
      </c>
      <c r="N20" s="40">
        <v>2.5</v>
      </c>
      <c r="O20" s="40">
        <v>2</v>
      </c>
      <c r="P20" s="40">
        <v>1.4</v>
      </c>
      <c r="Q20" s="88">
        <v>3.1</v>
      </c>
      <c r="R20" s="84">
        <v>104.1</v>
      </c>
      <c r="S20" s="86" t="s">
        <v>28</v>
      </c>
      <c r="T20" s="85">
        <f t="shared" si="1"/>
        <v>6</v>
      </c>
      <c r="U20" s="89"/>
    </row>
    <row r="21" s="28" customFormat="1" spans="1:21">
      <c r="A21" s="49" t="s">
        <v>84</v>
      </c>
      <c r="B21" s="99">
        <v>16.5</v>
      </c>
      <c r="C21" s="99">
        <v>9.8</v>
      </c>
      <c r="D21" s="99">
        <v>9.3</v>
      </c>
      <c r="E21" s="99">
        <v>4.2</v>
      </c>
      <c r="F21" s="99">
        <v>4</v>
      </c>
      <c r="G21" s="99">
        <v>3</v>
      </c>
      <c r="H21" s="99">
        <v>2.8</v>
      </c>
      <c r="I21" s="99">
        <v>22.4</v>
      </c>
      <c r="J21" s="99">
        <v>7.6</v>
      </c>
      <c r="K21" s="99">
        <v>2.7</v>
      </c>
      <c r="L21" s="101">
        <v>4</v>
      </c>
      <c r="M21" s="102">
        <v>3</v>
      </c>
      <c r="N21" s="40">
        <v>1.5</v>
      </c>
      <c r="O21" s="40">
        <v>2</v>
      </c>
      <c r="P21" s="40"/>
      <c r="Q21" s="88">
        <v>2</v>
      </c>
      <c r="R21" s="84">
        <v>94.8</v>
      </c>
      <c r="S21" s="35" t="s">
        <v>31</v>
      </c>
      <c r="T21" s="85">
        <f t="shared" si="1"/>
        <v>10</v>
      </c>
      <c r="U21" s="89"/>
    </row>
    <row r="22" s="97" customFormat="1" spans="1:21">
      <c r="A22" s="98" t="s">
        <v>85</v>
      </c>
      <c r="B22" s="99">
        <v>19.7</v>
      </c>
      <c r="C22" s="99">
        <v>10</v>
      </c>
      <c r="D22" s="99">
        <v>10</v>
      </c>
      <c r="E22" s="99">
        <v>5</v>
      </c>
      <c r="F22" s="99">
        <v>4</v>
      </c>
      <c r="G22" s="99">
        <v>3</v>
      </c>
      <c r="H22" s="99">
        <v>3</v>
      </c>
      <c r="I22" s="99">
        <v>24.7</v>
      </c>
      <c r="J22" s="99">
        <v>9.3</v>
      </c>
      <c r="K22" s="99">
        <v>2.7</v>
      </c>
      <c r="L22" s="104">
        <v>4</v>
      </c>
      <c r="M22" s="104">
        <v>3</v>
      </c>
      <c r="N22" s="103">
        <v>1.5</v>
      </c>
      <c r="O22" s="103">
        <v>2</v>
      </c>
      <c r="P22" s="103">
        <v>3</v>
      </c>
      <c r="Q22" s="105">
        <v>3.5</v>
      </c>
      <c r="R22" s="106">
        <v>108.4</v>
      </c>
      <c r="S22" s="107" t="s">
        <v>28</v>
      </c>
      <c r="T22" s="108">
        <f t="shared" si="1"/>
        <v>1</v>
      </c>
      <c r="U22" s="89"/>
    </row>
    <row r="23" s="28" customFormat="1" spans="1:21">
      <c r="A23" s="49" t="s">
        <v>86</v>
      </c>
      <c r="B23" s="99">
        <v>13.7</v>
      </c>
      <c r="C23" s="99">
        <v>9.7</v>
      </c>
      <c r="D23" s="99">
        <v>9.6</v>
      </c>
      <c r="E23" s="99">
        <v>4.6</v>
      </c>
      <c r="F23" s="99">
        <v>4</v>
      </c>
      <c r="G23" s="99">
        <v>3</v>
      </c>
      <c r="H23" s="99">
        <v>2.9</v>
      </c>
      <c r="I23" s="99">
        <v>22.9</v>
      </c>
      <c r="J23" s="99">
        <v>6.5</v>
      </c>
      <c r="K23" s="99">
        <v>3</v>
      </c>
      <c r="L23" s="101">
        <v>4</v>
      </c>
      <c r="M23" s="102">
        <v>3</v>
      </c>
      <c r="N23" s="40">
        <v>1.5</v>
      </c>
      <c r="O23" s="40">
        <v>2</v>
      </c>
      <c r="P23" s="40"/>
      <c r="Q23" s="88">
        <v>4.5</v>
      </c>
      <c r="R23" s="84">
        <v>94.9</v>
      </c>
      <c r="S23" s="35" t="s">
        <v>31</v>
      </c>
      <c r="T23" s="85">
        <f t="shared" si="1"/>
        <v>9</v>
      </c>
      <c r="U23" s="89"/>
    </row>
    <row r="24" s="28" customFormat="1" spans="1:21">
      <c r="A24" s="49" t="s">
        <v>87</v>
      </c>
      <c r="B24" s="99">
        <v>16.5</v>
      </c>
      <c r="C24" s="99">
        <v>9.5</v>
      </c>
      <c r="D24" s="99">
        <v>9.5</v>
      </c>
      <c r="E24" s="99">
        <v>4.6</v>
      </c>
      <c r="F24" s="99">
        <v>4</v>
      </c>
      <c r="G24" s="99">
        <v>3</v>
      </c>
      <c r="H24" s="99">
        <v>3</v>
      </c>
      <c r="I24" s="99">
        <v>23.1</v>
      </c>
      <c r="J24" s="99">
        <v>7.4</v>
      </c>
      <c r="K24" s="99">
        <v>3</v>
      </c>
      <c r="L24" s="104">
        <v>4</v>
      </c>
      <c r="M24" s="104">
        <v>3</v>
      </c>
      <c r="N24" s="40">
        <v>1.5</v>
      </c>
      <c r="O24" s="40">
        <v>2</v>
      </c>
      <c r="P24" s="40">
        <v>1</v>
      </c>
      <c r="Q24" s="88">
        <v>3.5</v>
      </c>
      <c r="R24" s="84">
        <v>98.6</v>
      </c>
      <c r="S24" s="35" t="s">
        <v>31</v>
      </c>
      <c r="T24" s="85">
        <f t="shared" si="1"/>
        <v>8</v>
      </c>
      <c r="U24" s="89"/>
    </row>
    <row r="25" s="97" customFormat="1" spans="1:21">
      <c r="A25" s="98" t="s">
        <v>88</v>
      </c>
      <c r="B25" s="99">
        <v>19.1</v>
      </c>
      <c r="C25" s="99">
        <v>9.8</v>
      </c>
      <c r="D25" s="99">
        <v>10</v>
      </c>
      <c r="E25" s="99">
        <v>5</v>
      </c>
      <c r="F25" s="99">
        <v>4</v>
      </c>
      <c r="G25" s="99">
        <v>3</v>
      </c>
      <c r="H25" s="99">
        <v>3</v>
      </c>
      <c r="I25" s="99">
        <v>23.3</v>
      </c>
      <c r="J25" s="99">
        <v>10</v>
      </c>
      <c r="K25" s="99">
        <v>3</v>
      </c>
      <c r="L25" s="101">
        <v>4</v>
      </c>
      <c r="M25" s="102">
        <v>3</v>
      </c>
      <c r="N25" s="103">
        <v>2.5</v>
      </c>
      <c r="O25" s="103">
        <v>2</v>
      </c>
      <c r="P25" s="103">
        <v>0.6</v>
      </c>
      <c r="Q25" s="105">
        <v>4.5</v>
      </c>
      <c r="R25" s="106">
        <v>106.8</v>
      </c>
      <c r="S25" s="107" t="s">
        <v>28</v>
      </c>
      <c r="T25" s="108">
        <f t="shared" si="1"/>
        <v>2</v>
      </c>
      <c r="U25" s="89"/>
    </row>
    <row r="26" s="28" customFormat="1" spans="1:21">
      <c r="A26" s="49" t="s">
        <v>89</v>
      </c>
      <c r="B26" s="99">
        <v>19</v>
      </c>
      <c r="C26" s="99">
        <v>10</v>
      </c>
      <c r="D26" s="99">
        <v>9.6</v>
      </c>
      <c r="E26" s="99">
        <v>4.7</v>
      </c>
      <c r="F26" s="99">
        <v>4</v>
      </c>
      <c r="G26" s="99">
        <v>3</v>
      </c>
      <c r="H26" s="99">
        <v>2.8</v>
      </c>
      <c r="I26" s="99">
        <v>23.7</v>
      </c>
      <c r="J26" s="99">
        <v>8.4</v>
      </c>
      <c r="K26" s="99">
        <v>2.7</v>
      </c>
      <c r="L26" s="104">
        <v>4</v>
      </c>
      <c r="M26" s="104">
        <v>3</v>
      </c>
      <c r="N26" s="40">
        <v>2</v>
      </c>
      <c r="O26" s="40">
        <v>2</v>
      </c>
      <c r="P26" s="40"/>
      <c r="Q26" s="88">
        <v>2.5</v>
      </c>
      <c r="R26" s="84">
        <v>101.4</v>
      </c>
      <c r="S26" s="85" t="s">
        <v>25</v>
      </c>
      <c r="T26" s="85">
        <f t="shared" si="1"/>
        <v>7</v>
      </c>
      <c r="U26" s="89"/>
    </row>
    <row r="27" s="28" customFormat="1" spans="1:21">
      <c r="A27" s="49" t="s">
        <v>90</v>
      </c>
      <c r="B27" s="99">
        <v>18.8</v>
      </c>
      <c r="C27" s="99">
        <v>9.8</v>
      </c>
      <c r="D27" s="99">
        <v>9.8</v>
      </c>
      <c r="E27" s="99">
        <v>4.9</v>
      </c>
      <c r="F27" s="99">
        <v>4</v>
      </c>
      <c r="G27" s="99">
        <v>3</v>
      </c>
      <c r="H27" s="99">
        <v>3</v>
      </c>
      <c r="I27" s="99">
        <v>23.2</v>
      </c>
      <c r="J27" s="99">
        <v>9.3</v>
      </c>
      <c r="K27" s="99">
        <v>3</v>
      </c>
      <c r="L27" s="101">
        <v>4</v>
      </c>
      <c r="M27" s="102">
        <v>3</v>
      </c>
      <c r="N27" s="40">
        <v>2</v>
      </c>
      <c r="O27" s="40">
        <v>2</v>
      </c>
      <c r="P27" s="40"/>
      <c r="Q27" s="88">
        <v>4.5</v>
      </c>
      <c r="R27" s="84">
        <v>104.3</v>
      </c>
      <c r="S27" s="85" t="s">
        <v>25</v>
      </c>
      <c r="T27" s="85">
        <f t="shared" si="1"/>
        <v>5</v>
      </c>
      <c r="U27" s="89"/>
    </row>
    <row r="28" s="28" customFormat="1" ht="16.15" customHeight="1" spans="1:21">
      <c r="A28" s="49" t="s">
        <v>91</v>
      </c>
      <c r="B28" s="99">
        <v>13.3</v>
      </c>
      <c r="C28" s="99">
        <v>9</v>
      </c>
      <c r="D28" s="99">
        <v>9</v>
      </c>
      <c r="E28" s="99">
        <v>4.2</v>
      </c>
      <c r="F28" s="99">
        <v>2.5</v>
      </c>
      <c r="G28" s="99">
        <v>3</v>
      </c>
      <c r="H28" s="99">
        <v>2.4</v>
      </c>
      <c r="I28" s="99">
        <v>19.2</v>
      </c>
      <c r="J28" s="99">
        <v>4.3</v>
      </c>
      <c r="K28" s="99">
        <v>2.7</v>
      </c>
      <c r="L28" s="104">
        <v>4</v>
      </c>
      <c r="M28" s="104">
        <v>2.8</v>
      </c>
      <c r="N28" s="40">
        <v>1.5</v>
      </c>
      <c r="O28" s="40">
        <v>2</v>
      </c>
      <c r="P28" s="40"/>
      <c r="Q28" s="88">
        <v>1.5</v>
      </c>
      <c r="R28" s="84">
        <v>81.4</v>
      </c>
      <c r="S28" s="35" t="s">
        <v>311</v>
      </c>
      <c r="T28" s="85">
        <f t="shared" si="1"/>
        <v>14</v>
      </c>
      <c r="U28" s="89"/>
    </row>
    <row r="29" s="97" customFormat="1" ht="16.15" customHeight="1" spans="1:21">
      <c r="A29" s="98" t="s">
        <v>92</v>
      </c>
      <c r="B29" s="99">
        <v>18.5</v>
      </c>
      <c r="C29" s="99">
        <v>10</v>
      </c>
      <c r="D29" s="99">
        <v>9.8</v>
      </c>
      <c r="E29" s="99">
        <v>4.8</v>
      </c>
      <c r="F29" s="99">
        <v>4</v>
      </c>
      <c r="G29" s="99">
        <v>3</v>
      </c>
      <c r="H29" s="99">
        <v>3</v>
      </c>
      <c r="I29" s="99">
        <v>24.1</v>
      </c>
      <c r="J29" s="99">
        <v>8</v>
      </c>
      <c r="K29" s="99">
        <v>2.7</v>
      </c>
      <c r="L29" s="101">
        <v>4</v>
      </c>
      <c r="M29" s="102">
        <v>3</v>
      </c>
      <c r="N29" s="103">
        <v>2</v>
      </c>
      <c r="O29" s="103">
        <v>2</v>
      </c>
      <c r="P29" s="103">
        <v>2</v>
      </c>
      <c r="Q29" s="105">
        <v>4.1</v>
      </c>
      <c r="R29" s="106">
        <v>105</v>
      </c>
      <c r="S29" s="108" t="s">
        <v>25</v>
      </c>
      <c r="T29" s="108">
        <f t="shared" si="1"/>
        <v>4</v>
      </c>
      <c r="U29" s="89"/>
    </row>
    <row r="30" s="28" customFormat="1" ht="16.15" customHeight="1" spans="1:21">
      <c r="A30" s="49" t="s">
        <v>93</v>
      </c>
      <c r="B30" s="99">
        <v>14.3</v>
      </c>
      <c r="C30" s="99">
        <v>9.8</v>
      </c>
      <c r="D30" s="99">
        <v>9.7</v>
      </c>
      <c r="E30" s="99">
        <v>4.6</v>
      </c>
      <c r="F30" s="99">
        <v>4</v>
      </c>
      <c r="G30" s="99">
        <v>3</v>
      </c>
      <c r="H30" s="99">
        <v>3</v>
      </c>
      <c r="I30" s="99">
        <v>22.9</v>
      </c>
      <c r="J30" s="99">
        <v>6.2</v>
      </c>
      <c r="K30" s="99">
        <v>2.4</v>
      </c>
      <c r="L30" s="104">
        <v>4</v>
      </c>
      <c r="M30" s="104">
        <v>3</v>
      </c>
      <c r="N30" s="40">
        <v>2</v>
      </c>
      <c r="O30" s="40">
        <v>2</v>
      </c>
      <c r="P30" s="40"/>
      <c r="Q30" s="88">
        <v>3.1</v>
      </c>
      <c r="R30" s="84">
        <v>94</v>
      </c>
      <c r="S30" s="36" t="s">
        <v>31</v>
      </c>
      <c r="T30" s="85">
        <f t="shared" si="1"/>
        <v>11</v>
      </c>
      <c r="U30" s="89"/>
    </row>
    <row r="31" s="28" customFormat="1" ht="16.15" customHeight="1" spans="1:21">
      <c r="A31" s="49" t="s">
        <v>94</v>
      </c>
      <c r="B31" s="99">
        <v>13.8</v>
      </c>
      <c r="C31" s="99">
        <v>9.1</v>
      </c>
      <c r="D31" s="99">
        <v>9.5</v>
      </c>
      <c r="E31" s="99">
        <v>4.3</v>
      </c>
      <c r="F31" s="99">
        <v>2</v>
      </c>
      <c r="G31" s="99">
        <v>3</v>
      </c>
      <c r="H31" s="99">
        <v>2.6</v>
      </c>
      <c r="I31" s="99">
        <v>20.9</v>
      </c>
      <c r="J31" s="99">
        <v>3.4</v>
      </c>
      <c r="K31" s="99">
        <v>3</v>
      </c>
      <c r="L31" s="101">
        <v>4</v>
      </c>
      <c r="M31" s="102">
        <v>3</v>
      </c>
      <c r="N31" s="40">
        <v>1</v>
      </c>
      <c r="O31" s="40">
        <v>2</v>
      </c>
      <c r="P31" s="40"/>
      <c r="Q31" s="88">
        <v>3.1</v>
      </c>
      <c r="R31" s="84">
        <v>84.7</v>
      </c>
      <c r="S31" s="35" t="s">
        <v>311</v>
      </c>
      <c r="T31" s="85">
        <f t="shared" si="1"/>
        <v>13</v>
      </c>
      <c r="U31" s="89"/>
    </row>
    <row r="32" s="28" customFormat="1" ht="16.15" customHeight="1" spans="1:21">
      <c r="A32" s="49" t="s">
        <v>95</v>
      </c>
      <c r="B32" s="99">
        <v>18.6</v>
      </c>
      <c r="C32" s="99">
        <v>9.9</v>
      </c>
      <c r="D32" s="99">
        <v>9.9</v>
      </c>
      <c r="E32" s="99">
        <v>4.8</v>
      </c>
      <c r="F32" s="99">
        <v>4</v>
      </c>
      <c r="G32" s="99">
        <v>2.4</v>
      </c>
      <c r="H32" s="99">
        <v>2.9</v>
      </c>
      <c r="I32" s="99">
        <v>19</v>
      </c>
      <c r="J32" s="99">
        <v>4.7</v>
      </c>
      <c r="K32" s="99">
        <v>3</v>
      </c>
      <c r="L32" s="104">
        <v>4</v>
      </c>
      <c r="M32" s="104">
        <v>2.9</v>
      </c>
      <c r="N32" s="40">
        <v>2.5</v>
      </c>
      <c r="O32" s="40"/>
      <c r="P32" s="40"/>
      <c r="Q32" s="88">
        <v>2.5</v>
      </c>
      <c r="R32" s="84">
        <v>91.1</v>
      </c>
      <c r="S32" s="36" t="s">
        <v>31</v>
      </c>
      <c r="T32" s="85">
        <f t="shared" si="1"/>
        <v>12</v>
      </c>
      <c r="U32" s="89"/>
    </row>
    <row r="33" s="28" customFormat="1" ht="14.25" spans="1:20">
      <c r="A33" s="51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70"/>
      <c r="O33" s="70"/>
      <c r="P33" s="70"/>
      <c r="Q33" s="70"/>
      <c r="R33" s="87"/>
      <c r="S33" s="48"/>
      <c r="T33" s="48"/>
    </row>
    <row r="34" s="28" customFormat="1" spans="1:21">
      <c r="A34" s="49" t="s">
        <v>24</v>
      </c>
      <c r="B34" s="52">
        <v>17.8</v>
      </c>
      <c r="C34" s="52">
        <v>9.6</v>
      </c>
      <c r="D34" s="52">
        <v>10</v>
      </c>
      <c r="E34" s="52">
        <v>4.8</v>
      </c>
      <c r="F34" s="52">
        <v>3.9</v>
      </c>
      <c r="G34" s="52">
        <v>3</v>
      </c>
      <c r="H34" s="52">
        <v>2.8</v>
      </c>
      <c r="I34" s="52">
        <v>22.5490196078431</v>
      </c>
      <c r="J34" s="52">
        <v>8.62745098039216</v>
      </c>
      <c r="K34" s="52">
        <v>2.7</v>
      </c>
      <c r="L34" s="52">
        <v>3.9</v>
      </c>
      <c r="M34" s="52">
        <v>3</v>
      </c>
      <c r="N34" s="52"/>
      <c r="O34" s="52">
        <v>2</v>
      </c>
      <c r="P34" s="52">
        <v>0.6</v>
      </c>
      <c r="Q34" s="52">
        <v>3.5</v>
      </c>
      <c r="R34" s="84">
        <f t="shared" ref="R34:R48" si="2">SUM(B34:Q34)</f>
        <v>98.7764705882353</v>
      </c>
      <c r="S34" s="85" t="s">
        <v>25</v>
      </c>
      <c r="T34" s="85">
        <f t="shared" ref="T34:T48" si="3">RANK(R34,$R$34:$R$48)</f>
        <v>4</v>
      </c>
      <c r="U34" s="90" t="s">
        <v>173</v>
      </c>
    </row>
    <row r="35" s="28" customFormat="1" spans="1:21">
      <c r="A35" s="49" t="s">
        <v>27</v>
      </c>
      <c r="B35" s="52">
        <v>17.8</v>
      </c>
      <c r="C35" s="52">
        <v>10</v>
      </c>
      <c r="D35" s="52">
        <v>10</v>
      </c>
      <c r="E35" s="52">
        <v>4.7</v>
      </c>
      <c r="F35" s="52">
        <v>4</v>
      </c>
      <c r="G35" s="52">
        <v>2.8</v>
      </c>
      <c r="H35" s="52">
        <v>2.5</v>
      </c>
      <c r="I35" s="52">
        <v>22.0754716981132</v>
      </c>
      <c r="J35" s="52">
        <v>6.50943396226415</v>
      </c>
      <c r="K35" s="52">
        <v>2.4</v>
      </c>
      <c r="L35" s="52">
        <v>3.9</v>
      </c>
      <c r="M35" s="52">
        <v>3</v>
      </c>
      <c r="N35" s="52"/>
      <c r="O35" s="52">
        <v>0</v>
      </c>
      <c r="P35" s="52">
        <v>1.4</v>
      </c>
      <c r="Q35" s="52">
        <v>3</v>
      </c>
      <c r="R35" s="84">
        <f t="shared" si="2"/>
        <v>94.0849056603774</v>
      </c>
      <c r="S35" s="85" t="s">
        <v>25</v>
      </c>
      <c r="T35" s="85">
        <f t="shared" si="3"/>
        <v>7</v>
      </c>
      <c r="U35" s="90"/>
    </row>
    <row r="36" s="28" customFormat="1" spans="1:21">
      <c r="A36" s="49" t="s">
        <v>29</v>
      </c>
      <c r="B36" s="52">
        <v>16.3</v>
      </c>
      <c r="C36" s="52">
        <v>9.3</v>
      </c>
      <c r="D36" s="52">
        <v>10</v>
      </c>
      <c r="E36" s="52">
        <v>4.8</v>
      </c>
      <c r="F36" s="52">
        <v>4</v>
      </c>
      <c r="G36" s="52">
        <v>1.8</v>
      </c>
      <c r="H36" s="52">
        <v>1.5</v>
      </c>
      <c r="I36" s="52">
        <v>22.9245283018868</v>
      </c>
      <c r="J36" s="52">
        <v>6.79245283018868</v>
      </c>
      <c r="K36" s="52">
        <v>2.7</v>
      </c>
      <c r="L36" s="52">
        <v>3.9</v>
      </c>
      <c r="M36" s="52">
        <v>3</v>
      </c>
      <c r="N36" s="52"/>
      <c r="O36" s="52">
        <v>0</v>
      </c>
      <c r="P36" s="52">
        <v>1</v>
      </c>
      <c r="Q36" s="52">
        <v>4</v>
      </c>
      <c r="R36" s="84">
        <f t="shared" si="2"/>
        <v>92.0169811320755</v>
      </c>
      <c r="S36" s="35" t="s">
        <v>31</v>
      </c>
      <c r="T36" s="85">
        <f t="shared" si="3"/>
        <v>10</v>
      </c>
      <c r="U36" s="90"/>
    </row>
    <row r="37" s="28" customFormat="1" spans="1:21">
      <c r="A37" s="49" t="s">
        <v>30</v>
      </c>
      <c r="B37" s="52">
        <v>15.1</v>
      </c>
      <c r="C37" s="52">
        <v>9.7</v>
      </c>
      <c r="D37" s="52">
        <v>10</v>
      </c>
      <c r="E37" s="52">
        <v>4.9</v>
      </c>
      <c r="F37" s="52">
        <v>3.7</v>
      </c>
      <c r="G37" s="52">
        <v>2.8</v>
      </c>
      <c r="H37" s="52">
        <v>2.4</v>
      </c>
      <c r="I37" s="52">
        <v>18.4615384615385</v>
      </c>
      <c r="J37" s="52">
        <v>3.36538461538462</v>
      </c>
      <c r="K37" s="52">
        <v>2.4</v>
      </c>
      <c r="L37" s="52">
        <v>3.9</v>
      </c>
      <c r="M37" s="52">
        <v>3</v>
      </c>
      <c r="N37" s="52"/>
      <c r="O37" s="52">
        <v>0</v>
      </c>
      <c r="P37" s="52">
        <v>1</v>
      </c>
      <c r="Q37" s="52">
        <v>2</v>
      </c>
      <c r="R37" s="84">
        <f t="shared" si="2"/>
        <v>82.7269230769231</v>
      </c>
      <c r="S37" s="35" t="s">
        <v>31</v>
      </c>
      <c r="T37" s="85">
        <f t="shared" si="3"/>
        <v>15</v>
      </c>
      <c r="U37" s="90"/>
    </row>
    <row r="38" s="28" customFormat="1" spans="1:21">
      <c r="A38" s="49" t="s">
        <v>32</v>
      </c>
      <c r="B38" s="52">
        <v>16.8</v>
      </c>
      <c r="C38" s="52">
        <v>9.7</v>
      </c>
      <c r="D38" s="52">
        <v>10</v>
      </c>
      <c r="E38" s="52">
        <v>5</v>
      </c>
      <c r="F38" s="52">
        <v>3.6</v>
      </c>
      <c r="G38" s="52">
        <v>3</v>
      </c>
      <c r="H38" s="52">
        <v>1.7</v>
      </c>
      <c r="I38" s="52">
        <v>22.2641509433962</v>
      </c>
      <c r="J38" s="52">
        <v>8.39622641509434</v>
      </c>
      <c r="K38" s="52">
        <v>3</v>
      </c>
      <c r="L38" s="52">
        <v>3.9</v>
      </c>
      <c r="M38" s="52">
        <v>3</v>
      </c>
      <c r="N38" s="52"/>
      <c r="O38" s="52">
        <v>2</v>
      </c>
      <c r="P38" s="52"/>
      <c r="Q38" s="52">
        <v>3.5</v>
      </c>
      <c r="R38" s="84">
        <f t="shared" si="2"/>
        <v>95.8603773584906</v>
      </c>
      <c r="S38" s="35" t="s">
        <v>31</v>
      </c>
      <c r="T38" s="85">
        <f t="shared" si="3"/>
        <v>5</v>
      </c>
      <c r="U38" s="90"/>
    </row>
    <row r="39" s="28" customFormat="1" spans="1:21">
      <c r="A39" s="49" t="s">
        <v>33</v>
      </c>
      <c r="B39" s="52">
        <v>15</v>
      </c>
      <c r="C39" s="52">
        <v>10</v>
      </c>
      <c r="D39" s="52">
        <v>10</v>
      </c>
      <c r="E39" s="52">
        <v>4.6</v>
      </c>
      <c r="F39" s="52">
        <v>3.6</v>
      </c>
      <c r="G39" s="52">
        <v>2.8</v>
      </c>
      <c r="H39" s="52">
        <v>1.2</v>
      </c>
      <c r="I39" s="52">
        <v>22.1153846153846</v>
      </c>
      <c r="J39" s="52">
        <v>6.25</v>
      </c>
      <c r="K39" s="52">
        <v>3</v>
      </c>
      <c r="L39" s="52">
        <v>3.9</v>
      </c>
      <c r="M39" s="52">
        <v>3</v>
      </c>
      <c r="N39" s="52"/>
      <c r="O39" s="52">
        <v>0</v>
      </c>
      <c r="P39" s="52">
        <v>1.1</v>
      </c>
      <c r="Q39" s="52">
        <v>3.5</v>
      </c>
      <c r="R39" s="84">
        <f t="shared" si="2"/>
        <v>90.0653846153846</v>
      </c>
      <c r="S39" s="35" t="s">
        <v>31</v>
      </c>
      <c r="T39" s="85">
        <f t="shared" si="3"/>
        <v>11</v>
      </c>
      <c r="U39" s="90"/>
    </row>
    <row r="40" s="28" customFormat="1" spans="1:21">
      <c r="A40" s="49" t="s">
        <v>34</v>
      </c>
      <c r="B40" s="52">
        <v>18.7</v>
      </c>
      <c r="C40" s="52">
        <v>9</v>
      </c>
      <c r="D40" s="52">
        <v>10</v>
      </c>
      <c r="E40" s="52">
        <v>4.9</v>
      </c>
      <c r="F40" s="52">
        <v>3.8</v>
      </c>
      <c r="G40" s="52">
        <v>3</v>
      </c>
      <c r="H40" s="52">
        <v>2.9</v>
      </c>
      <c r="I40" s="52">
        <v>21.1627906976744</v>
      </c>
      <c r="J40" s="52">
        <v>9.53488372093023</v>
      </c>
      <c r="K40" s="52">
        <v>3</v>
      </c>
      <c r="L40" s="52">
        <v>3.9</v>
      </c>
      <c r="M40" s="52">
        <v>3</v>
      </c>
      <c r="N40" s="52"/>
      <c r="O40" s="52">
        <v>2</v>
      </c>
      <c r="P40" s="52">
        <v>1</v>
      </c>
      <c r="Q40" s="52">
        <v>3</v>
      </c>
      <c r="R40" s="84">
        <f t="shared" si="2"/>
        <v>98.8976744186046</v>
      </c>
      <c r="S40" s="86" t="s">
        <v>28</v>
      </c>
      <c r="T40" s="85">
        <f t="shared" si="3"/>
        <v>3</v>
      </c>
      <c r="U40" s="90"/>
    </row>
    <row r="41" s="28" customFormat="1" spans="1:21">
      <c r="A41" s="49" t="s">
        <v>35</v>
      </c>
      <c r="B41" s="52">
        <v>19.7</v>
      </c>
      <c r="C41" s="52">
        <v>9.7</v>
      </c>
      <c r="D41" s="52">
        <v>10</v>
      </c>
      <c r="E41" s="52">
        <v>5</v>
      </c>
      <c r="F41" s="52">
        <v>4</v>
      </c>
      <c r="G41" s="52">
        <v>3</v>
      </c>
      <c r="H41" s="52">
        <v>2.7</v>
      </c>
      <c r="I41" s="52">
        <v>22.6136363636364</v>
      </c>
      <c r="J41" s="52">
        <v>9.54545454545454</v>
      </c>
      <c r="K41" s="52">
        <v>3</v>
      </c>
      <c r="L41" s="52">
        <v>3.9</v>
      </c>
      <c r="M41" s="52">
        <v>3</v>
      </c>
      <c r="N41" s="52"/>
      <c r="O41" s="52">
        <v>2</v>
      </c>
      <c r="P41" s="52">
        <v>1.9</v>
      </c>
      <c r="Q41" s="52">
        <v>3.5</v>
      </c>
      <c r="R41" s="84">
        <f t="shared" si="2"/>
        <v>103.559090909091</v>
      </c>
      <c r="S41" s="86" t="s">
        <v>28</v>
      </c>
      <c r="T41" s="85">
        <f t="shared" si="3"/>
        <v>1</v>
      </c>
      <c r="U41" s="90"/>
    </row>
    <row r="42" s="28" customFormat="1" spans="1:21">
      <c r="A42" s="49" t="s">
        <v>36</v>
      </c>
      <c r="B42" s="52">
        <v>17.1</v>
      </c>
      <c r="C42" s="52">
        <v>9.9</v>
      </c>
      <c r="D42" s="52">
        <v>10</v>
      </c>
      <c r="E42" s="52">
        <v>4.8</v>
      </c>
      <c r="F42" s="52">
        <v>3.7</v>
      </c>
      <c r="G42" s="52">
        <v>3</v>
      </c>
      <c r="H42" s="52">
        <v>3</v>
      </c>
      <c r="I42" s="52">
        <v>20.2083333333333</v>
      </c>
      <c r="J42" s="52">
        <v>6.45833333333333</v>
      </c>
      <c r="K42" s="52">
        <v>3</v>
      </c>
      <c r="L42" s="52">
        <v>3.8</v>
      </c>
      <c r="M42" s="52">
        <v>3</v>
      </c>
      <c r="N42" s="52"/>
      <c r="O42" s="52">
        <v>2</v>
      </c>
      <c r="P42" s="52">
        <v>1</v>
      </c>
      <c r="Q42" s="52">
        <v>1.5</v>
      </c>
      <c r="R42" s="84">
        <f t="shared" si="2"/>
        <v>92.4666666666666</v>
      </c>
      <c r="S42" s="35" t="s">
        <v>31</v>
      </c>
      <c r="T42" s="85">
        <f t="shared" si="3"/>
        <v>9</v>
      </c>
      <c r="U42" s="90"/>
    </row>
    <row r="43" s="28" customFormat="1" ht="15" customHeight="1" spans="1:21">
      <c r="A43" s="49" t="s">
        <v>37</v>
      </c>
      <c r="B43" s="52">
        <v>19.4</v>
      </c>
      <c r="C43" s="52">
        <v>9.7</v>
      </c>
      <c r="D43" s="52">
        <v>10</v>
      </c>
      <c r="E43" s="52">
        <v>5</v>
      </c>
      <c r="F43" s="52">
        <v>3.8</v>
      </c>
      <c r="G43" s="52">
        <v>3</v>
      </c>
      <c r="H43" s="52">
        <v>3</v>
      </c>
      <c r="I43" s="52">
        <v>22.6470588235294</v>
      </c>
      <c r="J43" s="52">
        <v>8.52941176470588</v>
      </c>
      <c r="K43" s="52">
        <v>3</v>
      </c>
      <c r="L43" s="52">
        <v>3.9</v>
      </c>
      <c r="M43" s="52">
        <v>3</v>
      </c>
      <c r="N43" s="52"/>
      <c r="O43" s="52">
        <v>2</v>
      </c>
      <c r="P43" s="52"/>
      <c r="Q43" s="52">
        <v>2</v>
      </c>
      <c r="R43" s="84">
        <f t="shared" si="2"/>
        <v>98.9764705882353</v>
      </c>
      <c r="S43" s="86" t="s">
        <v>28</v>
      </c>
      <c r="T43" s="85">
        <f t="shared" si="3"/>
        <v>2</v>
      </c>
      <c r="U43" s="90"/>
    </row>
    <row r="44" s="28" customFormat="1" ht="15" customHeight="1" spans="1:21">
      <c r="A44" s="49" t="s">
        <v>38</v>
      </c>
      <c r="B44" s="52">
        <v>17.9</v>
      </c>
      <c r="C44" s="52">
        <v>9.7</v>
      </c>
      <c r="D44" s="52">
        <v>10</v>
      </c>
      <c r="E44" s="52">
        <v>5</v>
      </c>
      <c r="F44" s="52">
        <v>3.6</v>
      </c>
      <c r="G44" s="52">
        <v>2.8</v>
      </c>
      <c r="H44" s="52">
        <v>2.8</v>
      </c>
      <c r="I44" s="52">
        <v>22.7272727272727</v>
      </c>
      <c r="J44" s="52">
        <v>7.81818181818182</v>
      </c>
      <c r="K44" s="52">
        <v>3</v>
      </c>
      <c r="L44" s="52">
        <v>3.7</v>
      </c>
      <c r="M44" s="52">
        <v>3</v>
      </c>
      <c r="N44" s="52"/>
      <c r="O44" s="52">
        <v>0</v>
      </c>
      <c r="P44" s="52">
        <v>1</v>
      </c>
      <c r="Q44" s="52">
        <v>2.5</v>
      </c>
      <c r="R44" s="84">
        <f t="shared" si="2"/>
        <v>95.5454545454545</v>
      </c>
      <c r="S44" s="82" t="s">
        <v>25</v>
      </c>
      <c r="T44" s="82">
        <f t="shared" si="3"/>
        <v>6</v>
      </c>
      <c r="U44" s="90"/>
    </row>
    <row r="45" s="28" customFormat="1" ht="15" customHeight="1" spans="1:21">
      <c r="A45" s="49" t="s">
        <v>39</v>
      </c>
      <c r="B45" s="52">
        <v>14.2</v>
      </c>
      <c r="C45" s="52">
        <v>9.8</v>
      </c>
      <c r="D45" s="52">
        <v>10</v>
      </c>
      <c r="E45" s="52">
        <v>4.5</v>
      </c>
      <c r="F45" s="52">
        <v>3.4</v>
      </c>
      <c r="G45" s="52">
        <v>2.8</v>
      </c>
      <c r="H45" s="52">
        <v>1</v>
      </c>
      <c r="I45" s="52">
        <v>19.9090909090909</v>
      </c>
      <c r="J45" s="52">
        <v>5.90909090909091</v>
      </c>
      <c r="K45" s="52">
        <v>3</v>
      </c>
      <c r="L45" s="52">
        <v>3.6</v>
      </c>
      <c r="M45" s="52">
        <v>3</v>
      </c>
      <c r="N45" s="52"/>
      <c r="O45" s="52">
        <v>0</v>
      </c>
      <c r="P45" s="52"/>
      <c r="Q45" s="52">
        <v>3</v>
      </c>
      <c r="R45" s="84">
        <f t="shared" si="2"/>
        <v>84.1181818181818</v>
      </c>
      <c r="S45" s="35" t="s">
        <v>31</v>
      </c>
      <c r="T45" s="82">
        <f t="shared" si="3"/>
        <v>13</v>
      </c>
      <c r="U45" s="90"/>
    </row>
    <row r="46" s="28" customFormat="1" ht="30" customHeight="1" spans="1:21">
      <c r="A46" s="49" t="s">
        <v>40</v>
      </c>
      <c r="B46" s="52">
        <v>15.9</v>
      </c>
      <c r="C46" s="52">
        <v>9.2</v>
      </c>
      <c r="D46" s="52">
        <v>10</v>
      </c>
      <c r="E46" s="52">
        <v>4.8</v>
      </c>
      <c r="F46" s="52">
        <v>3.5</v>
      </c>
      <c r="G46" s="52">
        <v>3</v>
      </c>
      <c r="H46" s="52">
        <v>1</v>
      </c>
      <c r="I46" s="52">
        <v>17.7083333333333</v>
      </c>
      <c r="J46" s="52">
        <v>5.20833333333333</v>
      </c>
      <c r="K46" s="52">
        <v>3</v>
      </c>
      <c r="L46" s="52">
        <v>3.7</v>
      </c>
      <c r="M46" s="52">
        <v>2.9</v>
      </c>
      <c r="N46" s="52"/>
      <c r="O46" s="52">
        <v>2</v>
      </c>
      <c r="P46" s="52"/>
      <c r="Q46" s="52">
        <v>1.5</v>
      </c>
      <c r="R46" s="84">
        <f t="shared" si="2"/>
        <v>83.4166666666666</v>
      </c>
      <c r="S46" s="35" t="s">
        <v>31</v>
      </c>
      <c r="T46" s="82">
        <f t="shared" si="3"/>
        <v>14</v>
      </c>
      <c r="U46" s="90"/>
    </row>
    <row r="47" s="28" customFormat="1" ht="30" customHeight="1" spans="1:21">
      <c r="A47" s="49" t="s">
        <v>41</v>
      </c>
      <c r="B47" s="52">
        <v>17.3</v>
      </c>
      <c r="C47" s="52">
        <v>9.8</v>
      </c>
      <c r="D47" s="52">
        <v>10</v>
      </c>
      <c r="E47" s="52">
        <v>4.9</v>
      </c>
      <c r="F47" s="52">
        <v>3.9</v>
      </c>
      <c r="G47" s="52">
        <v>2.6</v>
      </c>
      <c r="H47" s="52">
        <v>2.6</v>
      </c>
      <c r="I47" s="52">
        <v>21.6666666666667</v>
      </c>
      <c r="J47" s="52">
        <v>6.66666666666667</v>
      </c>
      <c r="K47" s="52">
        <v>3</v>
      </c>
      <c r="L47" s="52">
        <v>3.9</v>
      </c>
      <c r="M47" s="52">
        <v>3</v>
      </c>
      <c r="N47" s="52"/>
      <c r="O47" s="52">
        <v>0</v>
      </c>
      <c r="P47" s="52"/>
      <c r="Q47" s="52">
        <v>4.5</v>
      </c>
      <c r="R47" s="84">
        <f t="shared" si="2"/>
        <v>93.8333333333334</v>
      </c>
      <c r="S47" s="82" t="s">
        <v>25</v>
      </c>
      <c r="T47" s="82">
        <f t="shared" si="3"/>
        <v>8</v>
      </c>
      <c r="U47" s="90"/>
    </row>
    <row r="48" s="28" customFormat="1" ht="15" customHeight="1" spans="1:21">
      <c r="A48" s="49" t="s">
        <v>312</v>
      </c>
      <c r="B48" s="53">
        <v>15.7</v>
      </c>
      <c r="C48" s="53">
        <v>9.1</v>
      </c>
      <c r="D48" s="53">
        <v>10</v>
      </c>
      <c r="E48" s="53">
        <v>4.4</v>
      </c>
      <c r="F48" s="53">
        <v>3.5</v>
      </c>
      <c r="G48" s="53">
        <v>2.6</v>
      </c>
      <c r="H48" s="53">
        <v>2.3</v>
      </c>
      <c r="I48" s="53">
        <v>20</v>
      </c>
      <c r="J48" s="53">
        <v>6.66666666666667</v>
      </c>
      <c r="K48" s="53">
        <v>3</v>
      </c>
      <c r="L48" s="53">
        <v>3.9</v>
      </c>
      <c r="M48" s="53">
        <v>3</v>
      </c>
      <c r="N48" s="53"/>
      <c r="O48" s="53">
        <v>0</v>
      </c>
      <c r="P48" s="53"/>
      <c r="Q48" s="53">
        <v>3.5</v>
      </c>
      <c r="R48" s="84">
        <f t="shared" si="2"/>
        <v>87.6666666666667</v>
      </c>
      <c r="S48" s="35" t="s">
        <v>31</v>
      </c>
      <c r="T48" s="82">
        <f t="shared" si="3"/>
        <v>12</v>
      </c>
      <c r="U48" s="90"/>
    </row>
    <row r="49" s="28" customFormat="1" ht="20.1" customHeight="1" spans="1:20">
      <c r="A49" s="54" t="s">
        <v>313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91"/>
      <c r="S49" s="92"/>
      <c r="T49" s="93"/>
    </row>
    <row r="50" s="28" customFormat="1" ht="21" customHeight="1" spans="1:20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94"/>
      <c r="S50" s="95"/>
      <c r="T50" s="93"/>
    </row>
    <row r="51" s="28" customFormat="1" ht="14.25" spans="1:18">
      <c r="A51" s="58" t="s">
        <v>43</v>
      </c>
      <c r="B51" s="34" t="s">
        <v>44</v>
      </c>
      <c r="C51" s="59" t="s">
        <v>314</v>
      </c>
      <c r="D51" s="59" t="s">
        <v>176</v>
      </c>
      <c r="E51" s="59" t="s">
        <v>97</v>
      </c>
      <c r="F51" s="59" t="s">
        <v>315</v>
      </c>
      <c r="G51" s="59" t="s">
        <v>316</v>
      </c>
      <c r="H51" s="59" t="s">
        <v>147</v>
      </c>
      <c r="I51" s="59" t="s">
        <v>317</v>
      </c>
      <c r="J51" s="59" t="s">
        <v>318</v>
      </c>
      <c r="K51" s="59" t="s">
        <v>319</v>
      </c>
      <c r="L51" s="59" t="s">
        <v>320</v>
      </c>
      <c r="M51" s="59"/>
      <c r="N51" s="73"/>
      <c r="O51" s="73"/>
      <c r="P51" s="73"/>
      <c r="Q51" s="96"/>
      <c r="R51" s="3"/>
    </row>
    <row r="52" s="28" customFormat="1" ht="45" customHeight="1" spans="1:18">
      <c r="A52" s="58"/>
      <c r="B52" s="60" t="s">
        <v>45</v>
      </c>
      <c r="C52" s="61" t="s">
        <v>152</v>
      </c>
      <c r="D52" s="61" t="s">
        <v>152</v>
      </c>
      <c r="E52" s="61" t="s">
        <v>108</v>
      </c>
      <c r="F52" s="61" t="s">
        <v>321</v>
      </c>
      <c r="G52" s="61" t="s">
        <v>321</v>
      </c>
      <c r="H52" s="61" t="s">
        <v>321</v>
      </c>
      <c r="I52" s="61" t="s">
        <v>110</v>
      </c>
      <c r="J52" s="61" t="s">
        <v>110</v>
      </c>
      <c r="K52" s="61" t="s">
        <v>156</v>
      </c>
      <c r="L52" s="62" t="s">
        <v>322</v>
      </c>
      <c r="M52" s="59"/>
      <c r="N52" s="38"/>
      <c r="O52" s="38"/>
      <c r="P52" s="38"/>
      <c r="Q52" s="68"/>
      <c r="R52" s="3"/>
    </row>
    <row r="53" s="28" customFormat="1" spans="1:18">
      <c r="A53" s="58"/>
      <c r="B53" s="34" t="s">
        <v>46</v>
      </c>
      <c r="C53" s="62" t="s">
        <v>199</v>
      </c>
      <c r="D53" s="61" t="s">
        <v>113</v>
      </c>
      <c r="E53" s="61" t="s">
        <v>178</v>
      </c>
      <c r="F53" s="61" t="s">
        <v>116</v>
      </c>
      <c r="G53" s="61" t="s">
        <v>179</v>
      </c>
      <c r="H53" s="61" t="s">
        <v>118</v>
      </c>
      <c r="I53" s="61" t="s">
        <v>117</v>
      </c>
      <c r="J53" s="61" t="s">
        <v>119</v>
      </c>
      <c r="K53" s="61" t="s">
        <v>163</v>
      </c>
      <c r="L53" s="61" t="s">
        <v>122</v>
      </c>
      <c r="M53" s="74"/>
      <c r="N53" s="74"/>
      <c r="O53" s="3"/>
      <c r="P53" s="3"/>
      <c r="Q53" s="3"/>
      <c r="R53" s="3"/>
    </row>
    <row r="54" s="28" customFormat="1" ht="35.1" customHeight="1" spans="1:18">
      <c r="A54" s="58"/>
      <c r="B54" s="3" t="s">
        <v>45</v>
      </c>
      <c r="C54" s="61" t="s">
        <v>123</v>
      </c>
      <c r="D54" s="61" t="s">
        <v>123</v>
      </c>
      <c r="E54" s="61" t="s">
        <v>181</v>
      </c>
      <c r="F54" s="61" t="s">
        <v>124</v>
      </c>
      <c r="G54" s="61" t="s">
        <v>125</v>
      </c>
      <c r="H54" s="61" t="s">
        <v>125</v>
      </c>
      <c r="I54" s="61" t="s">
        <v>125</v>
      </c>
      <c r="J54" s="61" t="s">
        <v>126</v>
      </c>
      <c r="K54" s="61" t="s">
        <v>129</v>
      </c>
      <c r="L54" s="61" t="s">
        <v>129</v>
      </c>
      <c r="M54" s="74"/>
      <c r="N54" s="74"/>
      <c r="O54" s="3"/>
      <c r="P54" s="3"/>
      <c r="Q54" s="3"/>
      <c r="R54" s="3"/>
    </row>
    <row r="55" s="28" customFormat="1" spans="1:18">
      <c r="A55" s="58"/>
      <c r="B55" s="63" t="s">
        <v>47</v>
      </c>
      <c r="C55" s="62" t="s">
        <v>49</v>
      </c>
      <c r="D55" s="62" t="s">
        <v>131</v>
      </c>
      <c r="E55" s="62" t="s">
        <v>183</v>
      </c>
      <c r="F55" s="62" t="s">
        <v>132</v>
      </c>
      <c r="G55" s="62" t="s">
        <v>323</v>
      </c>
      <c r="H55" s="62" t="s">
        <v>133</v>
      </c>
      <c r="I55" s="62" t="s">
        <v>134</v>
      </c>
      <c r="J55" s="62" t="s">
        <v>215</v>
      </c>
      <c r="K55" s="62" t="s">
        <v>168</v>
      </c>
      <c r="L55" s="62" t="s">
        <v>324</v>
      </c>
      <c r="M55" s="59"/>
      <c r="N55" s="3"/>
      <c r="O55" s="3"/>
      <c r="P55" s="3"/>
      <c r="Q55" s="3"/>
      <c r="R55" s="3"/>
    </row>
    <row r="56" s="28" customFormat="1" ht="38.1" customHeight="1" spans="1:18">
      <c r="A56" s="64"/>
      <c r="B56" s="63" t="s">
        <v>45</v>
      </c>
      <c r="C56" s="62" t="s">
        <v>325</v>
      </c>
      <c r="D56" s="62" t="s">
        <v>60</v>
      </c>
      <c r="E56" s="62" t="s">
        <v>190</v>
      </c>
      <c r="F56" s="62" t="s">
        <v>137</v>
      </c>
      <c r="G56" s="62" t="s">
        <v>326</v>
      </c>
      <c r="H56" s="62" t="s">
        <v>138</v>
      </c>
      <c r="I56" s="62" t="s">
        <v>139</v>
      </c>
      <c r="J56" s="62" t="s">
        <v>218</v>
      </c>
      <c r="K56" s="62" t="s">
        <v>169</v>
      </c>
      <c r="L56" s="62" t="s">
        <v>207</v>
      </c>
      <c r="M56" s="59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workbookViewId="0">
      <selection activeCell="A1" sqref="$A1:$XFD1048576"/>
    </sheetView>
  </sheetViews>
  <sheetFormatPr defaultColWidth="9" defaultRowHeight="13.5"/>
  <cols>
    <col min="1" max="1" width="8.5" style="28" customWidth="1"/>
    <col min="2" max="17" width="9.25" style="28" customWidth="1"/>
    <col min="18" max="18" width="11.5" style="28" customWidth="1"/>
    <col min="19" max="19" width="13" style="28" customWidth="1"/>
    <col min="20" max="20" width="13" style="28" hidden="1" customWidth="1"/>
    <col min="21" max="21" width="28.125" style="28" customWidth="1"/>
    <col min="22" max="16384" width="9" style="28"/>
  </cols>
  <sheetData>
    <row r="1" s="28" customFormat="1" ht="36.75" customHeight="1" spans="1:20">
      <c r="A1" s="29" t="s">
        <v>327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75"/>
      <c r="T1" s="76"/>
    </row>
    <row r="2" s="28" customFormat="1" ht="18.4" customHeight="1" spans="1:20">
      <c r="A2" s="31" t="s">
        <v>1</v>
      </c>
      <c r="B2" s="32" t="s">
        <v>2</v>
      </c>
      <c r="C2" s="33"/>
      <c r="D2" s="33"/>
      <c r="E2" s="33"/>
      <c r="F2" s="33"/>
      <c r="G2" s="33"/>
      <c r="H2" s="34"/>
      <c r="I2" s="32" t="s">
        <v>3</v>
      </c>
      <c r="J2" s="34"/>
      <c r="K2" s="32" t="s">
        <v>4</v>
      </c>
      <c r="L2" s="33"/>
      <c r="M2" s="34"/>
      <c r="N2" s="65" t="s">
        <v>5</v>
      </c>
      <c r="O2" s="65"/>
      <c r="P2" s="65"/>
      <c r="Q2" s="65"/>
      <c r="R2" s="77" t="s">
        <v>6</v>
      </c>
      <c r="S2" s="77" t="s">
        <v>7</v>
      </c>
      <c r="T2" s="78"/>
    </row>
    <row r="3" s="28" customFormat="1" ht="18" customHeight="1" spans="1:20">
      <c r="A3" s="31"/>
      <c r="B3" s="35" t="s">
        <v>8</v>
      </c>
      <c r="C3" s="35" t="s">
        <v>9</v>
      </c>
      <c r="D3" s="35" t="s">
        <v>10</v>
      </c>
      <c r="E3" s="35" t="s">
        <v>11</v>
      </c>
      <c r="F3" s="36" t="s">
        <v>12</v>
      </c>
      <c r="G3" s="36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6" t="s">
        <v>21</v>
      </c>
      <c r="P3" s="35" t="s">
        <v>22</v>
      </c>
      <c r="Q3" s="39" t="s">
        <v>23</v>
      </c>
      <c r="R3" s="77"/>
      <c r="S3" s="77"/>
      <c r="T3" s="78"/>
    </row>
    <row r="4" s="28" customFormat="1" ht="18" customHeight="1" spans="1:20">
      <c r="A4" s="37"/>
      <c r="B4" s="38"/>
      <c r="C4" s="38"/>
      <c r="D4" s="38"/>
      <c r="E4" s="38"/>
      <c r="F4" s="37"/>
      <c r="G4" s="37"/>
      <c r="H4" s="38"/>
      <c r="I4" s="38"/>
      <c r="J4" s="38"/>
      <c r="K4" s="38"/>
      <c r="L4" s="38"/>
      <c r="M4" s="38"/>
      <c r="N4" s="38"/>
      <c r="O4" s="37"/>
      <c r="P4" s="38"/>
      <c r="Q4" s="39"/>
      <c r="R4" s="79"/>
      <c r="S4" s="79"/>
      <c r="T4" s="78"/>
    </row>
    <row r="5" s="28" customFormat="1" spans="1:21">
      <c r="A5" s="39" t="s">
        <v>67</v>
      </c>
      <c r="B5" s="40">
        <v>18.7</v>
      </c>
      <c r="C5" s="40">
        <v>9.6</v>
      </c>
      <c r="D5" s="40">
        <v>9.6</v>
      </c>
      <c r="E5" s="40">
        <v>5</v>
      </c>
      <c r="F5" s="41">
        <v>4</v>
      </c>
      <c r="G5" s="42">
        <v>3</v>
      </c>
      <c r="H5" s="43">
        <v>3</v>
      </c>
      <c r="I5" s="42">
        <v>23.5</v>
      </c>
      <c r="J5" s="42">
        <v>8.7</v>
      </c>
      <c r="K5" s="66">
        <v>3</v>
      </c>
      <c r="L5" s="67">
        <v>4</v>
      </c>
      <c r="M5" s="68">
        <v>3</v>
      </c>
      <c r="N5" s="69">
        <v>2.5</v>
      </c>
      <c r="O5" s="69">
        <v>2</v>
      </c>
      <c r="P5" s="42">
        <v>2</v>
      </c>
      <c r="Q5" s="42">
        <v>3</v>
      </c>
      <c r="R5" s="80">
        <f t="shared" ref="R5:R17" si="0">SUM(B5:Q5)</f>
        <v>104.6</v>
      </c>
      <c r="S5" s="86" t="s">
        <v>28</v>
      </c>
      <c r="T5" s="82">
        <f>RANK(R5,$R$5:$R$17)</f>
        <v>2</v>
      </c>
      <c r="U5" s="83" t="s">
        <v>310</v>
      </c>
    </row>
    <row r="6" s="28" customFormat="1" spans="1:21">
      <c r="A6" s="39" t="s">
        <v>69</v>
      </c>
      <c r="B6" s="40">
        <v>18.6</v>
      </c>
      <c r="C6" s="40">
        <v>9.4</v>
      </c>
      <c r="D6" s="40">
        <v>9.3</v>
      </c>
      <c r="E6" s="40">
        <v>4.5</v>
      </c>
      <c r="F6" s="41">
        <v>3.6</v>
      </c>
      <c r="G6" s="42">
        <v>3</v>
      </c>
      <c r="H6" s="43">
        <v>1.9</v>
      </c>
      <c r="I6" s="42">
        <v>20.6</v>
      </c>
      <c r="J6" s="42">
        <v>5.1</v>
      </c>
      <c r="K6" s="66">
        <v>3</v>
      </c>
      <c r="L6" s="67">
        <v>3.5</v>
      </c>
      <c r="M6" s="68">
        <v>3</v>
      </c>
      <c r="N6" s="69">
        <v>0.5</v>
      </c>
      <c r="O6" s="69">
        <v>2</v>
      </c>
      <c r="P6" s="42"/>
      <c r="Q6" s="42">
        <v>1</v>
      </c>
      <c r="R6" s="80">
        <f t="shared" si="0"/>
        <v>89</v>
      </c>
      <c r="S6" s="43" t="s">
        <v>31</v>
      </c>
      <c r="T6" s="82">
        <f>RANK(R6,$R$5:$R$17)</f>
        <v>13</v>
      </c>
      <c r="U6" s="83"/>
    </row>
    <row r="7" s="28" customFormat="1" ht="17.1" customHeight="1" spans="1:21">
      <c r="A7" s="39" t="s">
        <v>70</v>
      </c>
      <c r="B7" s="40">
        <v>17.1</v>
      </c>
      <c r="C7" s="40">
        <v>9.4</v>
      </c>
      <c r="D7" s="40">
        <v>9.2</v>
      </c>
      <c r="E7" s="40">
        <v>4.1</v>
      </c>
      <c r="F7" s="41">
        <v>3.4</v>
      </c>
      <c r="G7" s="42">
        <v>3</v>
      </c>
      <c r="H7" s="43">
        <v>2.9</v>
      </c>
      <c r="I7" s="42">
        <v>21.1</v>
      </c>
      <c r="J7" s="42">
        <v>8.3</v>
      </c>
      <c r="K7" s="66">
        <v>3</v>
      </c>
      <c r="L7" s="67">
        <v>3.7</v>
      </c>
      <c r="M7" s="68">
        <v>3</v>
      </c>
      <c r="N7" s="69">
        <v>1</v>
      </c>
      <c r="O7" s="69">
        <v>2</v>
      </c>
      <c r="P7" s="42">
        <v>1.5</v>
      </c>
      <c r="Q7" s="42">
        <v>2</v>
      </c>
      <c r="R7" s="80">
        <f t="shared" si="0"/>
        <v>94.7</v>
      </c>
      <c r="S7" s="82" t="s">
        <v>25</v>
      </c>
      <c r="T7" s="82">
        <f>RANK(R7,$R$5:$R$17)</f>
        <v>7</v>
      </c>
      <c r="U7" s="83"/>
    </row>
    <row r="8" s="28" customFormat="1" ht="16.15" customHeight="1" spans="1:21">
      <c r="A8" s="35" t="s">
        <v>71</v>
      </c>
      <c r="B8" s="40">
        <v>18.2</v>
      </c>
      <c r="C8" s="40">
        <v>9.2</v>
      </c>
      <c r="D8" s="40">
        <v>9.3</v>
      </c>
      <c r="E8" s="40">
        <v>5</v>
      </c>
      <c r="F8" s="44">
        <v>4</v>
      </c>
      <c r="G8" s="42">
        <v>3</v>
      </c>
      <c r="H8" s="43">
        <v>2.9</v>
      </c>
      <c r="I8" s="42">
        <v>21.6</v>
      </c>
      <c r="J8" s="42">
        <v>8</v>
      </c>
      <c r="K8" s="66">
        <v>2.7</v>
      </c>
      <c r="L8" s="67">
        <v>3.7</v>
      </c>
      <c r="M8" s="68">
        <v>3</v>
      </c>
      <c r="N8" s="69">
        <v>1.5</v>
      </c>
      <c r="O8" s="69">
        <v>2</v>
      </c>
      <c r="P8" s="42"/>
      <c r="Q8" s="42">
        <v>2</v>
      </c>
      <c r="R8" s="84">
        <f t="shared" si="0"/>
        <v>96.1</v>
      </c>
      <c r="S8" s="43" t="s">
        <v>31</v>
      </c>
      <c r="T8" s="85">
        <f>RANK(R8,$R$5:$R$17)</f>
        <v>6</v>
      </c>
      <c r="U8" s="83"/>
    </row>
    <row r="9" s="28" customFormat="1" ht="14.1" customHeight="1" spans="1:21">
      <c r="A9" s="39" t="s">
        <v>72</v>
      </c>
      <c r="B9" s="40">
        <v>18.8</v>
      </c>
      <c r="C9" s="40">
        <v>9.6</v>
      </c>
      <c r="D9" s="40">
        <v>9.7</v>
      </c>
      <c r="E9" s="40">
        <v>5</v>
      </c>
      <c r="F9" s="44">
        <v>4</v>
      </c>
      <c r="G9" s="42">
        <v>3</v>
      </c>
      <c r="H9" s="43">
        <v>2.8</v>
      </c>
      <c r="I9" s="42">
        <v>23.8</v>
      </c>
      <c r="J9" s="42">
        <v>9.5</v>
      </c>
      <c r="K9" s="66">
        <v>3</v>
      </c>
      <c r="L9" s="67">
        <v>4</v>
      </c>
      <c r="M9" s="68">
        <v>3</v>
      </c>
      <c r="N9" s="69">
        <v>0.5</v>
      </c>
      <c r="O9" s="69">
        <v>2</v>
      </c>
      <c r="P9" s="42">
        <v>3</v>
      </c>
      <c r="Q9" s="42">
        <v>2</v>
      </c>
      <c r="R9" s="80">
        <f t="shared" si="0"/>
        <v>103.7</v>
      </c>
      <c r="S9" s="82" t="s">
        <v>25</v>
      </c>
      <c r="T9" s="82">
        <f>RANK(R9,$R$5:$R$17)</f>
        <v>3</v>
      </c>
      <c r="U9" s="83"/>
    </row>
    <row r="10" s="28" customFormat="1" ht="14.1" customHeight="1" spans="1:21">
      <c r="A10" s="39" t="s">
        <v>73</v>
      </c>
      <c r="B10" s="40">
        <v>18</v>
      </c>
      <c r="C10" s="40">
        <v>9.6</v>
      </c>
      <c r="D10" s="40">
        <v>9.5</v>
      </c>
      <c r="E10" s="40">
        <v>4.4</v>
      </c>
      <c r="F10" s="45">
        <v>3.7</v>
      </c>
      <c r="G10" s="46">
        <v>3</v>
      </c>
      <c r="H10" s="43">
        <v>3</v>
      </c>
      <c r="I10" s="42">
        <v>22.4</v>
      </c>
      <c r="J10" s="42">
        <v>6.6</v>
      </c>
      <c r="K10" s="66">
        <v>3</v>
      </c>
      <c r="L10" s="67">
        <v>3.7</v>
      </c>
      <c r="M10" s="68">
        <v>3</v>
      </c>
      <c r="N10" s="69">
        <v>0</v>
      </c>
      <c r="O10" s="69">
        <v>2</v>
      </c>
      <c r="P10" s="42">
        <v>0.5</v>
      </c>
      <c r="Q10" s="42">
        <v>2</v>
      </c>
      <c r="R10" s="80">
        <f t="shared" si="0"/>
        <v>94.4</v>
      </c>
      <c r="S10" s="82" t="s">
        <v>25</v>
      </c>
      <c r="T10" s="82">
        <f>RANK(R10,$R$5:$R$17)</f>
        <v>8</v>
      </c>
      <c r="U10" s="83"/>
    </row>
    <row r="11" s="28" customFormat="1" ht="14.1" customHeight="1" spans="1:21">
      <c r="A11" s="35" t="s">
        <v>74</v>
      </c>
      <c r="B11" s="40">
        <v>19</v>
      </c>
      <c r="C11" s="40">
        <v>9.6</v>
      </c>
      <c r="D11" s="40">
        <v>9.6</v>
      </c>
      <c r="E11" s="40">
        <v>5</v>
      </c>
      <c r="F11" s="45">
        <v>4</v>
      </c>
      <c r="G11" s="46">
        <v>3</v>
      </c>
      <c r="H11" s="43">
        <v>3</v>
      </c>
      <c r="I11" s="42">
        <v>22</v>
      </c>
      <c r="J11" s="42">
        <v>9.6</v>
      </c>
      <c r="K11" s="66">
        <v>3</v>
      </c>
      <c r="L11" s="67">
        <v>4</v>
      </c>
      <c r="M11" s="68">
        <v>3</v>
      </c>
      <c r="N11" s="69">
        <v>0</v>
      </c>
      <c r="O11" s="69">
        <v>2</v>
      </c>
      <c r="P11" s="42"/>
      <c r="Q11" s="42">
        <v>3</v>
      </c>
      <c r="R11" s="84">
        <f t="shared" si="0"/>
        <v>99.8</v>
      </c>
      <c r="S11" s="86" t="s">
        <v>28</v>
      </c>
      <c r="T11" s="85">
        <f>RANK(R11,$R$5:$R$17)</f>
        <v>4</v>
      </c>
      <c r="U11" s="83"/>
    </row>
    <row r="12" s="28" customFormat="1" ht="14.1" customHeight="1" spans="1:21">
      <c r="A12" s="39" t="s">
        <v>75</v>
      </c>
      <c r="B12" s="40">
        <v>18.6</v>
      </c>
      <c r="C12" s="40">
        <v>9.2</v>
      </c>
      <c r="D12" s="40">
        <v>9.5</v>
      </c>
      <c r="E12" s="40">
        <v>4.5</v>
      </c>
      <c r="F12" s="45">
        <v>4</v>
      </c>
      <c r="G12" s="46">
        <v>3</v>
      </c>
      <c r="H12" s="43">
        <v>3</v>
      </c>
      <c r="I12" s="42">
        <v>20.9</v>
      </c>
      <c r="J12" s="42">
        <v>5.7</v>
      </c>
      <c r="K12" s="66">
        <v>3</v>
      </c>
      <c r="L12" s="67">
        <v>3.5</v>
      </c>
      <c r="M12" s="68">
        <v>3</v>
      </c>
      <c r="N12" s="69">
        <v>0</v>
      </c>
      <c r="O12" s="69">
        <v>2</v>
      </c>
      <c r="P12" s="42"/>
      <c r="Q12" s="42">
        <v>1</v>
      </c>
      <c r="R12" s="80">
        <f t="shared" si="0"/>
        <v>90.9</v>
      </c>
      <c r="S12" s="43" t="s">
        <v>31</v>
      </c>
      <c r="T12" s="82">
        <f>RANK(R12,$R$5:$R$17)</f>
        <v>12</v>
      </c>
      <c r="U12" s="83"/>
    </row>
    <row r="13" s="28" customFormat="1" ht="14.1" customHeight="1" spans="1:21">
      <c r="A13" s="39" t="s">
        <v>76</v>
      </c>
      <c r="B13" s="40">
        <v>18.3</v>
      </c>
      <c r="C13" s="40">
        <v>9.3</v>
      </c>
      <c r="D13" s="40">
        <v>9</v>
      </c>
      <c r="E13" s="40">
        <v>4.8</v>
      </c>
      <c r="F13" s="45">
        <v>4</v>
      </c>
      <c r="G13" s="46">
        <v>3</v>
      </c>
      <c r="H13" s="43">
        <v>3</v>
      </c>
      <c r="I13" s="42">
        <v>20.5</v>
      </c>
      <c r="J13" s="42">
        <v>7</v>
      </c>
      <c r="K13" s="66">
        <v>3</v>
      </c>
      <c r="L13" s="67">
        <v>3.7</v>
      </c>
      <c r="M13" s="68">
        <v>2.9</v>
      </c>
      <c r="N13" s="69">
        <v>0.5</v>
      </c>
      <c r="O13" s="69">
        <v>2</v>
      </c>
      <c r="P13" s="42"/>
      <c r="Q13" s="42">
        <v>1</v>
      </c>
      <c r="R13" s="80">
        <f t="shared" si="0"/>
        <v>92</v>
      </c>
      <c r="S13" s="43" t="s">
        <v>31</v>
      </c>
      <c r="T13" s="82">
        <f>RANK(R13,$R$5:$R$17)</f>
        <v>11</v>
      </c>
      <c r="U13" s="83"/>
    </row>
    <row r="14" s="28" customFormat="1" ht="14.1" customHeight="1" spans="1:21">
      <c r="A14" s="39" t="s">
        <v>77</v>
      </c>
      <c r="B14" s="40">
        <v>18.8</v>
      </c>
      <c r="C14" s="40">
        <v>9.6</v>
      </c>
      <c r="D14" s="40">
        <v>9.6</v>
      </c>
      <c r="E14" s="40">
        <v>5</v>
      </c>
      <c r="F14" s="45">
        <v>4</v>
      </c>
      <c r="G14" s="46">
        <v>3</v>
      </c>
      <c r="H14" s="43">
        <v>3</v>
      </c>
      <c r="I14" s="42">
        <v>24</v>
      </c>
      <c r="J14" s="42">
        <v>8.5</v>
      </c>
      <c r="K14" s="66">
        <v>3</v>
      </c>
      <c r="L14" s="67">
        <v>4</v>
      </c>
      <c r="M14" s="68">
        <v>3</v>
      </c>
      <c r="N14" s="69">
        <v>2</v>
      </c>
      <c r="O14" s="69">
        <v>2</v>
      </c>
      <c r="P14" s="42">
        <v>3</v>
      </c>
      <c r="Q14" s="42">
        <v>3</v>
      </c>
      <c r="R14" s="80">
        <f t="shared" si="0"/>
        <v>105.5</v>
      </c>
      <c r="S14" s="86" t="s">
        <v>28</v>
      </c>
      <c r="T14" s="82">
        <f>RANK(R14,$R$5:$R$17)</f>
        <v>1</v>
      </c>
      <c r="U14" s="83"/>
    </row>
    <row r="15" s="28" customFormat="1" ht="14.1" customHeight="1" spans="1:21">
      <c r="A15" s="35" t="s">
        <v>78</v>
      </c>
      <c r="B15" s="40">
        <v>18.7</v>
      </c>
      <c r="C15" s="40">
        <v>9.6</v>
      </c>
      <c r="D15" s="40">
        <v>9.5</v>
      </c>
      <c r="E15" s="40">
        <v>5</v>
      </c>
      <c r="F15" s="45">
        <v>3.8</v>
      </c>
      <c r="G15" s="46">
        <v>3</v>
      </c>
      <c r="H15" s="43">
        <v>2.9</v>
      </c>
      <c r="I15" s="42">
        <v>21.9</v>
      </c>
      <c r="J15" s="42">
        <v>8.2</v>
      </c>
      <c r="K15" s="66">
        <v>2.7</v>
      </c>
      <c r="L15" s="67">
        <v>3.7</v>
      </c>
      <c r="M15" s="68">
        <v>3</v>
      </c>
      <c r="N15" s="69">
        <v>0</v>
      </c>
      <c r="O15" s="69">
        <v>2</v>
      </c>
      <c r="P15" s="42"/>
      <c r="Q15" s="42">
        <v>3</v>
      </c>
      <c r="R15" s="80">
        <f t="shared" si="0"/>
        <v>97</v>
      </c>
      <c r="S15" s="82" t="s">
        <v>25</v>
      </c>
      <c r="T15" s="82">
        <f>RANK(R15,$R$5:$R$17)</f>
        <v>5</v>
      </c>
      <c r="U15" s="83"/>
    </row>
    <row r="16" s="28" customFormat="1" ht="14.1" customHeight="1" spans="1:21">
      <c r="A16" s="35" t="s">
        <v>79</v>
      </c>
      <c r="B16" s="40">
        <v>18.1</v>
      </c>
      <c r="C16" s="40">
        <v>9.5</v>
      </c>
      <c r="D16" s="40">
        <v>9.6</v>
      </c>
      <c r="E16" s="40">
        <v>4.5</v>
      </c>
      <c r="F16" s="45">
        <v>3.3</v>
      </c>
      <c r="G16" s="46">
        <v>3</v>
      </c>
      <c r="H16" s="43">
        <v>2.9</v>
      </c>
      <c r="I16" s="42">
        <v>21.8</v>
      </c>
      <c r="J16" s="42">
        <v>8.1</v>
      </c>
      <c r="K16" s="66">
        <v>3</v>
      </c>
      <c r="L16" s="67">
        <v>3.5</v>
      </c>
      <c r="M16" s="68">
        <v>3</v>
      </c>
      <c r="N16" s="69">
        <v>0</v>
      </c>
      <c r="O16" s="69">
        <v>2</v>
      </c>
      <c r="P16" s="42"/>
      <c r="Q16" s="42">
        <v>1</v>
      </c>
      <c r="R16" s="80">
        <f t="shared" si="0"/>
        <v>93.3</v>
      </c>
      <c r="S16" s="43" t="s">
        <v>31</v>
      </c>
      <c r="T16" s="82">
        <f>RANK(R16,$R$5:$R$17)</f>
        <v>9</v>
      </c>
      <c r="U16" s="83"/>
    </row>
    <row r="17" s="28" customFormat="1" ht="14.1" customHeight="1" spans="1:21">
      <c r="A17" s="35" t="s">
        <v>80</v>
      </c>
      <c r="B17" s="40">
        <v>18.3</v>
      </c>
      <c r="C17" s="40">
        <v>9</v>
      </c>
      <c r="D17" s="40">
        <v>9.4</v>
      </c>
      <c r="E17" s="40">
        <v>4.2</v>
      </c>
      <c r="F17" s="45">
        <v>3.8</v>
      </c>
      <c r="G17" s="46">
        <v>3</v>
      </c>
      <c r="H17" s="43">
        <v>2.8</v>
      </c>
      <c r="I17" s="42">
        <v>21.1</v>
      </c>
      <c r="J17" s="42">
        <v>8.5</v>
      </c>
      <c r="K17" s="66">
        <v>2.7</v>
      </c>
      <c r="L17" s="67">
        <v>3.5</v>
      </c>
      <c r="M17" s="68">
        <v>3</v>
      </c>
      <c r="N17" s="69">
        <v>0</v>
      </c>
      <c r="O17" s="69">
        <v>2</v>
      </c>
      <c r="P17" s="42"/>
      <c r="Q17" s="42">
        <v>1</v>
      </c>
      <c r="R17" s="80">
        <f t="shared" si="0"/>
        <v>92.3</v>
      </c>
      <c r="S17" s="43" t="s">
        <v>31</v>
      </c>
      <c r="T17" s="82">
        <f>RANK(R17,$R$5:$R$17)</f>
        <v>10</v>
      </c>
      <c r="U17" s="83"/>
    </row>
    <row r="18" s="28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70"/>
      <c r="O18" s="70"/>
      <c r="P18" s="70"/>
      <c r="Q18" s="70"/>
      <c r="R18" s="87"/>
      <c r="S18" s="48"/>
      <c r="T18" s="48"/>
    </row>
    <row r="19" s="97" customFormat="1" customHeight="1" spans="1:21">
      <c r="A19" s="98" t="s">
        <v>81</v>
      </c>
      <c r="B19" s="99">
        <v>19</v>
      </c>
      <c r="C19" s="99">
        <v>10</v>
      </c>
      <c r="D19" s="99">
        <v>10</v>
      </c>
      <c r="E19" s="99">
        <v>5</v>
      </c>
      <c r="F19" s="99">
        <v>4</v>
      </c>
      <c r="G19" s="99">
        <v>3</v>
      </c>
      <c r="H19" s="99">
        <v>3</v>
      </c>
      <c r="I19" s="99">
        <v>24</v>
      </c>
      <c r="J19" s="99">
        <v>9.8</v>
      </c>
      <c r="K19" s="99">
        <v>2.7</v>
      </c>
      <c r="L19" s="101">
        <v>4</v>
      </c>
      <c r="M19" s="102">
        <v>3</v>
      </c>
      <c r="N19" s="103">
        <v>0.5</v>
      </c>
      <c r="O19" s="103">
        <v>2</v>
      </c>
      <c r="P19" s="103">
        <v>2</v>
      </c>
      <c r="Q19" s="105">
        <v>2.5</v>
      </c>
      <c r="R19" s="106">
        <f t="shared" ref="R19:R32" si="1">SUM(B19:Q19)</f>
        <v>104.5</v>
      </c>
      <c r="S19" s="107" t="s">
        <v>28</v>
      </c>
      <c r="T19" s="108">
        <f t="shared" ref="T19:T32" si="2">RANK(R19,$R$19:$R$32)</f>
        <v>2</v>
      </c>
      <c r="U19" s="89" t="s">
        <v>172</v>
      </c>
    </row>
    <row r="20" s="97" customFormat="1" spans="1:21">
      <c r="A20" s="98" t="s">
        <v>83</v>
      </c>
      <c r="B20" s="99">
        <v>17.9</v>
      </c>
      <c r="C20" s="99">
        <v>10</v>
      </c>
      <c r="D20" s="99">
        <v>10</v>
      </c>
      <c r="E20" s="99">
        <v>4.7</v>
      </c>
      <c r="F20" s="99">
        <v>4</v>
      </c>
      <c r="G20" s="99">
        <v>3</v>
      </c>
      <c r="H20" s="99">
        <v>2.9</v>
      </c>
      <c r="I20" s="99">
        <v>23.8</v>
      </c>
      <c r="J20" s="99">
        <v>8.7</v>
      </c>
      <c r="K20" s="99">
        <v>3</v>
      </c>
      <c r="L20" s="104">
        <v>4</v>
      </c>
      <c r="M20" s="104">
        <v>3</v>
      </c>
      <c r="N20" s="103"/>
      <c r="O20" s="103">
        <v>2</v>
      </c>
      <c r="P20" s="103">
        <v>1</v>
      </c>
      <c r="Q20" s="105">
        <v>3.1</v>
      </c>
      <c r="R20" s="106">
        <f t="shared" si="1"/>
        <v>101.1</v>
      </c>
      <c r="S20" s="81" t="s">
        <v>31</v>
      </c>
      <c r="T20" s="108">
        <f t="shared" si="2"/>
        <v>9</v>
      </c>
      <c r="U20" s="89"/>
    </row>
    <row r="21" s="97" customFormat="1" spans="1:21">
      <c r="A21" s="98" t="s">
        <v>84</v>
      </c>
      <c r="B21" s="99">
        <v>17.1</v>
      </c>
      <c r="C21" s="99">
        <v>9.8</v>
      </c>
      <c r="D21" s="99">
        <v>10</v>
      </c>
      <c r="E21" s="99">
        <v>5</v>
      </c>
      <c r="F21" s="99">
        <v>4</v>
      </c>
      <c r="G21" s="99">
        <v>3</v>
      </c>
      <c r="H21" s="99">
        <v>2.9</v>
      </c>
      <c r="I21" s="99">
        <v>22.6</v>
      </c>
      <c r="J21" s="99">
        <v>8.9</v>
      </c>
      <c r="K21" s="99">
        <v>3</v>
      </c>
      <c r="L21" s="101">
        <v>4</v>
      </c>
      <c r="M21" s="102">
        <v>2.9</v>
      </c>
      <c r="N21" s="103">
        <v>1</v>
      </c>
      <c r="O21" s="103">
        <v>2</v>
      </c>
      <c r="P21" s="103"/>
      <c r="Q21" s="105">
        <v>2.5</v>
      </c>
      <c r="R21" s="106">
        <f t="shared" si="1"/>
        <v>98.7</v>
      </c>
      <c r="S21" s="81" t="s">
        <v>31</v>
      </c>
      <c r="T21" s="108">
        <f t="shared" si="2"/>
        <v>10</v>
      </c>
      <c r="U21" s="89"/>
    </row>
    <row r="22" s="97" customFormat="1" spans="1:21">
      <c r="A22" s="98" t="s">
        <v>85</v>
      </c>
      <c r="B22" s="99">
        <v>19</v>
      </c>
      <c r="C22" s="99">
        <v>10</v>
      </c>
      <c r="D22" s="99">
        <v>10</v>
      </c>
      <c r="E22" s="99">
        <v>5</v>
      </c>
      <c r="F22" s="99">
        <v>4</v>
      </c>
      <c r="G22" s="99">
        <v>3</v>
      </c>
      <c r="H22" s="99">
        <v>3</v>
      </c>
      <c r="I22" s="99">
        <v>24.4</v>
      </c>
      <c r="J22" s="99">
        <v>9.4</v>
      </c>
      <c r="K22" s="99">
        <v>3</v>
      </c>
      <c r="L22" s="104">
        <v>4</v>
      </c>
      <c r="M22" s="104">
        <v>3</v>
      </c>
      <c r="N22" s="103">
        <v>1.5</v>
      </c>
      <c r="O22" s="103">
        <v>2</v>
      </c>
      <c r="P22" s="103">
        <v>1</v>
      </c>
      <c r="Q22" s="105">
        <v>3.5</v>
      </c>
      <c r="R22" s="106">
        <f t="shared" si="1"/>
        <v>105.8</v>
      </c>
      <c r="S22" s="107" t="s">
        <v>28</v>
      </c>
      <c r="T22" s="108">
        <f t="shared" si="2"/>
        <v>1</v>
      </c>
      <c r="U22" s="89"/>
    </row>
    <row r="23" s="97" customFormat="1" spans="1:21">
      <c r="A23" s="98" t="s">
        <v>86</v>
      </c>
      <c r="B23" s="99">
        <v>17.3</v>
      </c>
      <c r="C23" s="99">
        <v>9.7</v>
      </c>
      <c r="D23" s="99">
        <v>10</v>
      </c>
      <c r="E23" s="99">
        <v>5</v>
      </c>
      <c r="F23" s="99">
        <v>4</v>
      </c>
      <c r="G23" s="99">
        <v>3</v>
      </c>
      <c r="H23" s="99">
        <v>2.9</v>
      </c>
      <c r="I23" s="99">
        <v>23.8</v>
      </c>
      <c r="J23" s="99">
        <v>7.5</v>
      </c>
      <c r="K23" s="99">
        <v>3</v>
      </c>
      <c r="L23" s="101">
        <v>4</v>
      </c>
      <c r="M23" s="102">
        <v>2.9</v>
      </c>
      <c r="N23" s="103">
        <v>2</v>
      </c>
      <c r="O23" s="103">
        <v>2</v>
      </c>
      <c r="P23" s="103">
        <v>1</v>
      </c>
      <c r="Q23" s="105">
        <v>4.1</v>
      </c>
      <c r="R23" s="106">
        <f t="shared" si="1"/>
        <v>102.2</v>
      </c>
      <c r="S23" s="108" t="s">
        <v>25</v>
      </c>
      <c r="T23" s="108">
        <f t="shared" si="2"/>
        <v>7</v>
      </c>
      <c r="U23" s="89"/>
    </row>
    <row r="24" s="97" customFormat="1" spans="1:21">
      <c r="A24" s="98" t="s">
        <v>87</v>
      </c>
      <c r="B24" s="99">
        <v>17.3</v>
      </c>
      <c r="C24" s="99">
        <v>9.7</v>
      </c>
      <c r="D24" s="99">
        <v>9.7</v>
      </c>
      <c r="E24" s="99">
        <v>5</v>
      </c>
      <c r="F24" s="99">
        <v>4</v>
      </c>
      <c r="G24" s="99">
        <v>3</v>
      </c>
      <c r="H24" s="99">
        <v>3</v>
      </c>
      <c r="I24" s="99">
        <v>24.1</v>
      </c>
      <c r="J24" s="99">
        <v>9.4</v>
      </c>
      <c r="K24" s="99">
        <v>2.7</v>
      </c>
      <c r="L24" s="104">
        <v>4</v>
      </c>
      <c r="M24" s="104">
        <v>3</v>
      </c>
      <c r="N24" s="103">
        <v>2.5</v>
      </c>
      <c r="O24" s="103">
        <v>2</v>
      </c>
      <c r="P24" s="103">
        <v>1</v>
      </c>
      <c r="Q24" s="105">
        <v>2.2</v>
      </c>
      <c r="R24" s="106">
        <f t="shared" si="1"/>
        <v>102.6</v>
      </c>
      <c r="S24" s="108" t="s">
        <v>25</v>
      </c>
      <c r="T24" s="108">
        <f t="shared" si="2"/>
        <v>6</v>
      </c>
      <c r="U24" s="89"/>
    </row>
    <row r="25" s="97" customFormat="1" spans="1:21">
      <c r="A25" s="98" t="s">
        <v>88</v>
      </c>
      <c r="B25" s="99">
        <v>18.1</v>
      </c>
      <c r="C25" s="99">
        <v>10</v>
      </c>
      <c r="D25" s="99">
        <v>10</v>
      </c>
      <c r="E25" s="99">
        <v>5</v>
      </c>
      <c r="F25" s="99">
        <v>4</v>
      </c>
      <c r="G25" s="99">
        <v>3</v>
      </c>
      <c r="H25" s="99">
        <v>3</v>
      </c>
      <c r="I25" s="99">
        <v>23.6</v>
      </c>
      <c r="J25" s="99">
        <v>9.6</v>
      </c>
      <c r="K25" s="99">
        <v>2.7</v>
      </c>
      <c r="L25" s="101">
        <v>4</v>
      </c>
      <c r="M25" s="102">
        <v>3</v>
      </c>
      <c r="N25" s="103"/>
      <c r="O25" s="103">
        <v>2</v>
      </c>
      <c r="P25" s="103">
        <v>1</v>
      </c>
      <c r="Q25" s="105">
        <v>3.1</v>
      </c>
      <c r="R25" s="106">
        <f t="shared" si="1"/>
        <v>102.1</v>
      </c>
      <c r="S25" s="81" t="s">
        <v>31</v>
      </c>
      <c r="T25" s="108">
        <f t="shared" si="2"/>
        <v>8</v>
      </c>
      <c r="U25" s="89"/>
    </row>
    <row r="26" s="97" customFormat="1" spans="1:21">
      <c r="A26" s="98" t="s">
        <v>89</v>
      </c>
      <c r="B26" s="99">
        <v>17.9</v>
      </c>
      <c r="C26" s="99">
        <v>10</v>
      </c>
      <c r="D26" s="99">
        <v>10</v>
      </c>
      <c r="E26" s="99">
        <v>5</v>
      </c>
      <c r="F26" s="99">
        <v>4</v>
      </c>
      <c r="G26" s="99">
        <v>3</v>
      </c>
      <c r="H26" s="99">
        <v>2.9</v>
      </c>
      <c r="I26" s="99">
        <v>24.3</v>
      </c>
      <c r="J26" s="99">
        <v>9.2</v>
      </c>
      <c r="K26" s="99">
        <v>3</v>
      </c>
      <c r="L26" s="104">
        <v>4</v>
      </c>
      <c r="M26" s="104">
        <v>3</v>
      </c>
      <c r="N26" s="103"/>
      <c r="O26" s="103">
        <v>2</v>
      </c>
      <c r="P26" s="103">
        <v>1</v>
      </c>
      <c r="Q26" s="105">
        <v>3.5</v>
      </c>
      <c r="R26" s="106">
        <f t="shared" si="1"/>
        <v>102.8</v>
      </c>
      <c r="S26" s="107" t="s">
        <v>28</v>
      </c>
      <c r="T26" s="108">
        <f t="shared" si="2"/>
        <v>5</v>
      </c>
      <c r="U26" s="89"/>
    </row>
    <row r="27" s="97" customFormat="1" spans="1:21">
      <c r="A27" s="98" t="s">
        <v>90</v>
      </c>
      <c r="B27" s="99">
        <v>18.5</v>
      </c>
      <c r="C27" s="99">
        <v>9.9</v>
      </c>
      <c r="D27" s="99">
        <v>10</v>
      </c>
      <c r="E27" s="99">
        <v>5</v>
      </c>
      <c r="F27" s="99">
        <v>4</v>
      </c>
      <c r="G27" s="99">
        <v>3</v>
      </c>
      <c r="H27" s="99">
        <v>2.8</v>
      </c>
      <c r="I27" s="99">
        <v>23.8</v>
      </c>
      <c r="J27" s="99">
        <v>10</v>
      </c>
      <c r="K27" s="99">
        <v>2.7</v>
      </c>
      <c r="L27" s="101">
        <v>4</v>
      </c>
      <c r="M27" s="102">
        <v>3</v>
      </c>
      <c r="N27" s="103">
        <v>0.5</v>
      </c>
      <c r="O27" s="103">
        <v>2</v>
      </c>
      <c r="P27" s="103"/>
      <c r="Q27" s="105">
        <v>3.7</v>
      </c>
      <c r="R27" s="106">
        <f t="shared" si="1"/>
        <v>102.9</v>
      </c>
      <c r="S27" s="108" t="s">
        <v>25</v>
      </c>
      <c r="T27" s="108">
        <f t="shared" si="2"/>
        <v>4</v>
      </c>
      <c r="U27" s="89"/>
    </row>
    <row r="28" s="97" customFormat="1" ht="16.15" customHeight="1" spans="1:21">
      <c r="A28" s="98" t="s">
        <v>91</v>
      </c>
      <c r="B28" s="99">
        <v>13.3</v>
      </c>
      <c r="C28" s="99">
        <v>9.9</v>
      </c>
      <c r="D28" s="99">
        <v>9.9</v>
      </c>
      <c r="E28" s="99">
        <v>4.6</v>
      </c>
      <c r="F28" s="99">
        <v>2</v>
      </c>
      <c r="G28" s="99">
        <v>2.4</v>
      </c>
      <c r="H28" s="99">
        <v>2.4</v>
      </c>
      <c r="I28" s="99">
        <v>22.3</v>
      </c>
      <c r="J28" s="99">
        <v>7.8</v>
      </c>
      <c r="K28" s="99">
        <v>3</v>
      </c>
      <c r="L28" s="104">
        <v>4</v>
      </c>
      <c r="M28" s="104">
        <v>3</v>
      </c>
      <c r="N28" s="103"/>
      <c r="O28" s="103"/>
      <c r="P28" s="103"/>
      <c r="Q28" s="105">
        <v>1.2</v>
      </c>
      <c r="R28" s="106">
        <f t="shared" si="1"/>
        <v>85.8</v>
      </c>
      <c r="S28" s="81" t="s">
        <v>31</v>
      </c>
      <c r="T28" s="108">
        <f t="shared" si="2"/>
        <v>14</v>
      </c>
      <c r="U28" s="89"/>
    </row>
    <row r="29" s="97" customFormat="1" ht="16.15" customHeight="1" spans="1:21">
      <c r="A29" s="98" t="s">
        <v>92</v>
      </c>
      <c r="B29" s="99">
        <v>18.7</v>
      </c>
      <c r="C29" s="99">
        <v>10</v>
      </c>
      <c r="D29" s="99">
        <v>10</v>
      </c>
      <c r="E29" s="99">
        <v>4.7</v>
      </c>
      <c r="F29" s="99">
        <v>4</v>
      </c>
      <c r="G29" s="99">
        <v>3</v>
      </c>
      <c r="H29" s="99">
        <v>2.8</v>
      </c>
      <c r="I29" s="99">
        <v>24</v>
      </c>
      <c r="J29" s="99">
        <v>8.6</v>
      </c>
      <c r="K29" s="99">
        <v>2.7</v>
      </c>
      <c r="L29" s="101">
        <v>4</v>
      </c>
      <c r="M29" s="102">
        <v>3</v>
      </c>
      <c r="N29" s="103">
        <v>0.5</v>
      </c>
      <c r="O29" s="103">
        <v>2</v>
      </c>
      <c r="P29" s="103">
        <v>1</v>
      </c>
      <c r="Q29" s="105">
        <v>4</v>
      </c>
      <c r="R29" s="106">
        <f t="shared" si="1"/>
        <v>103</v>
      </c>
      <c r="S29" s="108" t="s">
        <v>25</v>
      </c>
      <c r="T29" s="108">
        <f t="shared" si="2"/>
        <v>3</v>
      </c>
      <c r="U29" s="89"/>
    </row>
    <row r="30" s="28" customFormat="1" ht="16.15" customHeight="1" spans="1:21">
      <c r="A30" s="49" t="s">
        <v>93</v>
      </c>
      <c r="B30" s="50">
        <v>13.9</v>
      </c>
      <c r="C30" s="50">
        <v>9.8</v>
      </c>
      <c r="D30" s="50">
        <v>10</v>
      </c>
      <c r="E30" s="50">
        <v>5</v>
      </c>
      <c r="F30" s="50">
        <v>4</v>
      </c>
      <c r="G30" s="50">
        <v>3</v>
      </c>
      <c r="H30" s="50">
        <v>2.8</v>
      </c>
      <c r="I30" s="50">
        <v>23.4</v>
      </c>
      <c r="J30" s="50">
        <v>9.9</v>
      </c>
      <c r="K30" s="50">
        <v>3</v>
      </c>
      <c r="L30" s="3">
        <v>4</v>
      </c>
      <c r="M30" s="3">
        <v>3</v>
      </c>
      <c r="N30" s="40"/>
      <c r="O30" s="40">
        <v>2</v>
      </c>
      <c r="P30" s="40"/>
      <c r="Q30" s="88">
        <v>2</v>
      </c>
      <c r="R30" s="84">
        <f t="shared" si="1"/>
        <v>95.8</v>
      </c>
      <c r="S30" s="43" t="s">
        <v>31</v>
      </c>
      <c r="T30" s="85">
        <f t="shared" si="2"/>
        <v>11</v>
      </c>
      <c r="U30" s="89"/>
    </row>
    <row r="31" s="28" customFormat="1" ht="16.15" customHeight="1" spans="1:21">
      <c r="A31" s="49" t="s">
        <v>94</v>
      </c>
      <c r="B31" s="50">
        <v>16.1</v>
      </c>
      <c r="C31" s="50">
        <v>10</v>
      </c>
      <c r="D31" s="50">
        <v>9.4</v>
      </c>
      <c r="E31" s="50">
        <v>5</v>
      </c>
      <c r="F31" s="50">
        <v>3.5</v>
      </c>
      <c r="G31" s="50">
        <v>3</v>
      </c>
      <c r="H31" s="50">
        <v>2.6</v>
      </c>
      <c r="I31" s="50">
        <v>23</v>
      </c>
      <c r="J31" s="50">
        <v>5.8</v>
      </c>
      <c r="K31" s="50">
        <v>2.1</v>
      </c>
      <c r="L31" s="71">
        <v>4</v>
      </c>
      <c r="M31" s="72">
        <v>2.9</v>
      </c>
      <c r="N31" s="40"/>
      <c r="O31" s="40">
        <v>2</v>
      </c>
      <c r="P31" s="40">
        <v>1</v>
      </c>
      <c r="Q31" s="88">
        <v>2.8</v>
      </c>
      <c r="R31" s="84">
        <f t="shared" si="1"/>
        <v>93.2</v>
      </c>
      <c r="S31" s="43" t="s">
        <v>31</v>
      </c>
      <c r="T31" s="85">
        <f t="shared" si="2"/>
        <v>12</v>
      </c>
      <c r="U31" s="89"/>
    </row>
    <row r="32" s="28" customFormat="1" ht="16.15" customHeight="1" spans="1:21">
      <c r="A32" s="49" t="s">
        <v>95</v>
      </c>
      <c r="B32" s="50">
        <v>18.8</v>
      </c>
      <c r="C32" s="50">
        <v>9.8</v>
      </c>
      <c r="D32" s="50">
        <v>9.8</v>
      </c>
      <c r="E32" s="50">
        <v>5</v>
      </c>
      <c r="F32" s="50">
        <v>4</v>
      </c>
      <c r="G32" s="50">
        <v>2.6</v>
      </c>
      <c r="H32" s="50">
        <v>1.9</v>
      </c>
      <c r="I32" s="50">
        <v>22.7</v>
      </c>
      <c r="J32" s="50">
        <v>6.6</v>
      </c>
      <c r="K32" s="50">
        <v>2.4</v>
      </c>
      <c r="L32" s="3">
        <v>4</v>
      </c>
      <c r="M32" s="3">
        <v>3</v>
      </c>
      <c r="N32" s="40"/>
      <c r="O32" s="40"/>
      <c r="P32" s="40"/>
      <c r="Q32" s="88">
        <v>2.2</v>
      </c>
      <c r="R32" s="84">
        <f t="shared" si="1"/>
        <v>92.8</v>
      </c>
      <c r="S32" s="43" t="s">
        <v>31</v>
      </c>
      <c r="T32" s="85">
        <f t="shared" si="2"/>
        <v>13</v>
      </c>
      <c r="U32" s="89"/>
    </row>
    <row r="33" s="28" customFormat="1" ht="14.25" spans="1:20">
      <c r="A33" s="51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70"/>
      <c r="O33" s="70"/>
      <c r="P33" s="70"/>
      <c r="Q33" s="70"/>
      <c r="R33" s="87"/>
      <c r="S33" s="48"/>
      <c r="T33" s="48"/>
    </row>
    <row r="34" s="97" customFormat="1" spans="1:21">
      <c r="A34" s="98" t="s">
        <v>24</v>
      </c>
      <c r="B34" s="100">
        <v>18.9</v>
      </c>
      <c r="C34" s="100">
        <v>9.8</v>
      </c>
      <c r="D34" s="100">
        <v>10</v>
      </c>
      <c r="E34" s="100">
        <v>4.8</v>
      </c>
      <c r="F34" s="100">
        <v>3.5</v>
      </c>
      <c r="G34" s="100">
        <v>3</v>
      </c>
      <c r="H34" s="100">
        <v>2.9</v>
      </c>
      <c r="I34" s="100">
        <v>23.8235294117647</v>
      </c>
      <c r="J34" s="100">
        <v>9.01960784313725</v>
      </c>
      <c r="K34" s="100">
        <v>2.7</v>
      </c>
      <c r="L34" s="100">
        <v>4</v>
      </c>
      <c r="M34" s="100">
        <v>3</v>
      </c>
      <c r="N34" s="100"/>
      <c r="O34" s="100">
        <v>2</v>
      </c>
      <c r="P34" s="100">
        <v>1</v>
      </c>
      <c r="Q34" s="100">
        <v>4.5</v>
      </c>
      <c r="R34" s="106">
        <f t="shared" ref="R34:R48" si="3">SUM(B34:Q34)</f>
        <v>102.943137254902</v>
      </c>
      <c r="S34" s="108" t="s">
        <v>25</v>
      </c>
      <c r="T34" s="108">
        <f t="shared" ref="T34:T48" si="4">RANK(R34,$R$34:$R$48)</f>
        <v>3</v>
      </c>
      <c r="U34" s="90" t="s">
        <v>173</v>
      </c>
    </row>
    <row r="35" s="97" customFormat="1" spans="1:21">
      <c r="A35" s="98" t="s">
        <v>27</v>
      </c>
      <c r="B35" s="100">
        <v>19</v>
      </c>
      <c r="C35" s="100">
        <v>10</v>
      </c>
      <c r="D35" s="100">
        <v>9.8</v>
      </c>
      <c r="E35" s="100">
        <v>4.9</v>
      </c>
      <c r="F35" s="100">
        <v>3.4</v>
      </c>
      <c r="G35" s="100">
        <v>3</v>
      </c>
      <c r="H35" s="100">
        <v>2.8</v>
      </c>
      <c r="I35" s="100">
        <v>22.3584905660377</v>
      </c>
      <c r="J35" s="100">
        <v>9</v>
      </c>
      <c r="K35" s="100">
        <v>3</v>
      </c>
      <c r="L35" s="100">
        <v>4</v>
      </c>
      <c r="M35" s="100">
        <v>3</v>
      </c>
      <c r="N35" s="100"/>
      <c r="O35" s="100">
        <v>2</v>
      </c>
      <c r="P35" s="100">
        <v>1</v>
      </c>
      <c r="Q35" s="100">
        <v>3.5</v>
      </c>
      <c r="R35" s="106">
        <f t="shared" si="3"/>
        <v>100.758490566038</v>
      </c>
      <c r="S35" s="108" t="s">
        <v>25</v>
      </c>
      <c r="T35" s="108">
        <f t="shared" si="4"/>
        <v>5</v>
      </c>
      <c r="U35" s="90"/>
    </row>
    <row r="36" s="97" customFormat="1" spans="1:21">
      <c r="A36" s="98" t="s">
        <v>29</v>
      </c>
      <c r="B36" s="100">
        <v>17.8</v>
      </c>
      <c r="C36" s="100">
        <v>9.8</v>
      </c>
      <c r="D36" s="100">
        <v>9.7</v>
      </c>
      <c r="E36" s="100">
        <v>5</v>
      </c>
      <c r="F36" s="100">
        <v>3.5</v>
      </c>
      <c r="G36" s="100">
        <v>2.4</v>
      </c>
      <c r="H36" s="100">
        <v>2.3</v>
      </c>
      <c r="I36" s="100">
        <v>23.8679245283019</v>
      </c>
      <c r="J36" s="100">
        <v>9.4</v>
      </c>
      <c r="K36" s="100">
        <v>2.7</v>
      </c>
      <c r="L36" s="100">
        <v>4</v>
      </c>
      <c r="M36" s="100">
        <v>3</v>
      </c>
      <c r="N36" s="100"/>
      <c r="O36" s="100">
        <v>0</v>
      </c>
      <c r="P36" s="100">
        <v>1</v>
      </c>
      <c r="Q36" s="100">
        <v>3.5</v>
      </c>
      <c r="R36" s="106">
        <f t="shared" si="3"/>
        <v>97.9679245283019</v>
      </c>
      <c r="S36" s="81" t="s">
        <v>31</v>
      </c>
      <c r="T36" s="108">
        <f t="shared" si="4"/>
        <v>9</v>
      </c>
      <c r="U36" s="90"/>
    </row>
    <row r="37" s="97" customFormat="1" spans="1:21">
      <c r="A37" s="98" t="s">
        <v>30</v>
      </c>
      <c r="B37" s="100">
        <v>15.1</v>
      </c>
      <c r="C37" s="100">
        <v>10</v>
      </c>
      <c r="D37" s="100">
        <v>9.8</v>
      </c>
      <c r="E37" s="100">
        <v>4.8</v>
      </c>
      <c r="F37" s="100">
        <v>2.7</v>
      </c>
      <c r="G37" s="100">
        <v>3</v>
      </c>
      <c r="H37" s="100">
        <v>2.7</v>
      </c>
      <c r="I37" s="100">
        <v>21.3461538461538</v>
      </c>
      <c r="J37" s="100">
        <v>7.8</v>
      </c>
      <c r="K37" s="100">
        <v>2.7</v>
      </c>
      <c r="L37" s="100">
        <v>4</v>
      </c>
      <c r="M37" s="100">
        <v>3</v>
      </c>
      <c r="N37" s="100"/>
      <c r="O37" s="100">
        <v>2</v>
      </c>
      <c r="P37" s="100"/>
      <c r="Q37" s="100">
        <v>2.5</v>
      </c>
      <c r="R37" s="106">
        <f t="shared" si="3"/>
        <v>91.4461538461538</v>
      </c>
      <c r="S37" s="81" t="s">
        <v>31</v>
      </c>
      <c r="T37" s="108">
        <f t="shared" si="4"/>
        <v>14</v>
      </c>
      <c r="U37" s="90"/>
    </row>
    <row r="38" s="97" customFormat="1" spans="1:21">
      <c r="A38" s="98" t="s">
        <v>32</v>
      </c>
      <c r="B38" s="100">
        <v>18.4</v>
      </c>
      <c r="C38" s="100">
        <v>9.9</v>
      </c>
      <c r="D38" s="100">
        <v>9.1</v>
      </c>
      <c r="E38" s="100">
        <v>5</v>
      </c>
      <c r="F38" s="100">
        <v>3.6</v>
      </c>
      <c r="G38" s="100">
        <v>3</v>
      </c>
      <c r="H38" s="100">
        <v>2.4</v>
      </c>
      <c r="I38" s="100">
        <v>23.9622641509434</v>
      </c>
      <c r="J38" s="100">
        <v>8.7</v>
      </c>
      <c r="K38" s="100">
        <v>3</v>
      </c>
      <c r="L38" s="100">
        <v>4</v>
      </c>
      <c r="M38" s="100">
        <v>3</v>
      </c>
      <c r="N38" s="100"/>
      <c r="O38" s="100">
        <v>2</v>
      </c>
      <c r="P38" s="100">
        <v>1</v>
      </c>
      <c r="Q38" s="100">
        <v>2.5</v>
      </c>
      <c r="R38" s="106">
        <f t="shared" si="3"/>
        <v>99.5622641509434</v>
      </c>
      <c r="S38" s="81" t="s">
        <v>31</v>
      </c>
      <c r="T38" s="108">
        <f t="shared" si="4"/>
        <v>7</v>
      </c>
      <c r="U38" s="90"/>
    </row>
    <row r="39" s="97" customFormat="1" spans="1:21">
      <c r="A39" s="98" t="s">
        <v>33</v>
      </c>
      <c r="B39" s="100">
        <v>15</v>
      </c>
      <c r="C39" s="100">
        <v>9.9</v>
      </c>
      <c r="D39" s="100">
        <v>9.7</v>
      </c>
      <c r="E39" s="100">
        <v>5</v>
      </c>
      <c r="F39" s="100">
        <v>3.5</v>
      </c>
      <c r="G39" s="100">
        <v>3</v>
      </c>
      <c r="H39" s="100">
        <v>2.2</v>
      </c>
      <c r="I39" s="100">
        <v>21.9230769230769</v>
      </c>
      <c r="J39" s="100">
        <v>9.4</v>
      </c>
      <c r="K39" s="100">
        <v>3</v>
      </c>
      <c r="L39" s="100">
        <v>4</v>
      </c>
      <c r="M39" s="100">
        <v>3</v>
      </c>
      <c r="N39" s="100"/>
      <c r="O39" s="100">
        <v>2</v>
      </c>
      <c r="P39" s="100"/>
      <c r="Q39" s="100">
        <v>4.5</v>
      </c>
      <c r="R39" s="106">
        <f t="shared" si="3"/>
        <v>96.1230769230769</v>
      </c>
      <c r="S39" s="81" t="s">
        <v>31</v>
      </c>
      <c r="T39" s="108">
        <f t="shared" si="4"/>
        <v>10</v>
      </c>
      <c r="U39" s="90"/>
    </row>
    <row r="40" s="97" customFormat="1" spans="1:21">
      <c r="A40" s="98" t="s">
        <v>34</v>
      </c>
      <c r="B40" s="100">
        <v>19.5</v>
      </c>
      <c r="C40" s="100">
        <v>9.9</v>
      </c>
      <c r="D40" s="100">
        <v>10</v>
      </c>
      <c r="E40" s="100">
        <v>5</v>
      </c>
      <c r="F40" s="100">
        <v>3.6</v>
      </c>
      <c r="G40" s="100">
        <v>3</v>
      </c>
      <c r="H40" s="100">
        <v>2.8</v>
      </c>
      <c r="I40" s="100">
        <v>22.906976744186</v>
      </c>
      <c r="J40" s="100">
        <v>8.9</v>
      </c>
      <c r="K40" s="100">
        <v>2.7</v>
      </c>
      <c r="L40" s="100">
        <v>4</v>
      </c>
      <c r="M40" s="100">
        <v>3</v>
      </c>
      <c r="N40" s="100"/>
      <c r="O40" s="100">
        <v>2</v>
      </c>
      <c r="P40" s="100">
        <v>1</v>
      </c>
      <c r="Q40" s="100">
        <v>2.5</v>
      </c>
      <c r="R40" s="106">
        <f t="shared" si="3"/>
        <v>100.806976744186</v>
      </c>
      <c r="S40" s="107" t="s">
        <v>28</v>
      </c>
      <c r="T40" s="108">
        <f t="shared" si="4"/>
        <v>4</v>
      </c>
      <c r="U40" s="90"/>
    </row>
    <row r="41" s="97" customFormat="1" spans="1:21">
      <c r="A41" s="98" t="s">
        <v>35</v>
      </c>
      <c r="B41" s="100">
        <v>19.7</v>
      </c>
      <c r="C41" s="100">
        <v>10</v>
      </c>
      <c r="D41" s="100">
        <v>10</v>
      </c>
      <c r="E41" s="100">
        <v>5</v>
      </c>
      <c r="F41" s="100">
        <v>3.8</v>
      </c>
      <c r="G41" s="100">
        <v>3</v>
      </c>
      <c r="H41" s="100">
        <v>2.6</v>
      </c>
      <c r="I41" s="100">
        <v>23.9772727272727</v>
      </c>
      <c r="J41" s="100">
        <v>9.8</v>
      </c>
      <c r="K41" s="100">
        <v>3</v>
      </c>
      <c r="L41" s="100">
        <v>4</v>
      </c>
      <c r="M41" s="100">
        <v>3</v>
      </c>
      <c r="N41" s="100"/>
      <c r="O41" s="100">
        <v>2</v>
      </c>
      <c r="P41" s="100">
        <v>2</v>
      </c>
      <c r="Q41" s="100">
        <v>3.5</v>
      </c>
      <c r="R41" s="106">
        <f t="shared" si="3"/>
        <v>105.377272727273</v>
      </c>
      <c r="S41" s="107" t="s">
        <v>28</v>
      </c>
      <c r="T41" s="108">
        <f t="shared" si="4"/>
        <v>1</v>
      </c>
      <c r="U41" s="90"/>
    </row>
    <row r="42" s="97" customFormat="1" spans="1:21">
      <c r="A42" s="98" t="s">
        <v>36</v>
      </c>
      <c r="B42" s="100">
        <v>18</v>
      </c>
      <c r="C42" s="100">
        <v>10</v>
      </c>
      <c r="D42" s="100">
        <v>9.6</v>
      </c>
      <c r="E42" s="100">
        <v>4.9</v>
      </c>
      <c r="F42" s="100">
        <v>3.6</v>
      </c>
      <c r="G42" s="100">
        <v>2.8</v>
      </c>
      <c r="H42" s="100">
        <v>2.9</v>
      </c>
      <c r="I42" s="100">
        <v>22.7083333333333</v>
      </c>
      <c r="J42" s="100">
        <v>8.9</v>
      </c>
      <c r="K42" s="100">
        <v>2.4</v>
      </c>
      <c r="L42" s="100">
        <v>4</v>
      </c>
      <c r="M42" s="100">
        <v>3</v>
      </c>
      <c r="N42" s="100"/>
      <c r="O42" s="100">
        <v>0</v>
      </c>
      <c r="P42" s="100">
        <v>1</v>
      </c>
      <c r="Q42" s="100">
        <v>2</v>
      </c>
      <c r="R42" s="106">
        <f t="shared" si="3"/>
        <v>95.8083333333333</v>
      </c>
      <c r="S42" s="81" t="s">
        <v>31</v>
      </c>
      <c r="T42" s="108">
        <f t="shared" si="4"/>
        <v>11</v>
      </c>
      <c r="U42" s="90"/>
    </row>
    <row r="43" s="97" customFormat="1" ht="15" customHeight="1" spans="1:21">
      <c r="A43" s="98" t="s">
        <v>37</v>
      </c>
      <c r="B43" s="100">
        <v>19.6</v>
      </c>
      <c r="C43" s="100">
        <v>10</v>
      </c>
      <c r="D43" s="100">
        <v>10</v>
      </c>
      <c r="E43" s="100">
        <v>5</v>
      </c>
      <c r="F43" s="100">
        <v>3.8</v>
      </c>
      <c r="G43" s="100">
        <v>3</v>
      </c>
      <c r="H43" s="100">
        <v>3</v>
      </c>
      <c r="I43" s="100">
        <v>23.7254901960784</v>
      </c>
      <c r="J43" s="100">
        <v>9.8</v>
      </c>
      <c r="K43" s="100">
        <v>2.7</v>
      </c>
      <c r="L43" s="100">
        <v>4</v>
      </c>
      <c r="M43" s="100">
        <v>3</v>
      </c>
      <c r="N43" s="100"/>
      <c r="O43" s="100">
        <v>2</v>
      </c>
      <c r="P43" s="100">
        <v>1.8</v>
      </c>
      <c r="Q43" s="100">
        <v>3</v>
      </c>
      <c r="R43" s="106">
        <f t="shared" si="3"/>
        <v>104.425490196078</v>
      </c>
      <c r="S43" s="107" t="s">
        <v>28</v>
      </c>
      <c r="T43" s="108">
        <f t="shared" si="4"/>
        <v>2</v>
      </c>
      <c r="U43" s="90"/>
    </row>
    <row r="44" s="28" customFormat="1" ht="15" customHeight="1" spans="1:21">
      <c r="A44" s="49" t="s">
        <v>38</v>
      </c>
      <c r="B44" s="52">
        <v>18.9</v>
      </c>
      <c r="C44" s="52">
        <v>9.7</v>
      </c>
      <c r="D44" s="52">
        <v>10</v>
      </c>
      <c r="E44" s="52">
        <v>5</v>
      </c>
      <c r="F44" s="52">
        <v>2.3</v>
      </c>
      <c r="G44" s="52">
        <v>3</v>
      </c>
      <c r="H44" s="52">
        <v>2.9</v>
      </c>
      <c r="I44" s="52">
        <v>23.2727272727273</v>
      </c>
      <c r="J44" s="52">
        <v>9.6</v>
      </c>
      <c r="K44" s="52">
        <v>2.7</v>
      </c>
      <c r="L44" s="52">
        <v>4</v>
      </c>
      <c r="M44" s="52">
        <v>3</v>
      </c>
      <c r="N44" s="52"/>
      <c r="O44" s="52">
        <v>2</v>
      </c>
      <c r="P44" s="52">
        <v>0.1</v>
      </c>
      <c r="Q44" s="52">
        <v>3</v>
      </c>
      <c r="R44" s="84">
        <f t="shared" si="3"/>
        <v>99.4727272727273</v>
      </c>
      <c r="S44" s="82" t="s">
        <v>25</v>
      </c>
      <c r="T44" s="82">
        <f t="shared" si="4"/>
        <v>8</v>
      </c>
      <c r="U44" s="90"/>
    </row>
    <row r="45" s="28" customFormat="1" ht="15" customHeight="1" spans="1:21">
      <c r="A45" s="49" t="s">
        <v>39</v>
      </c>
      <c r="B45" s="52">
        <v>15.4</v>
      </c>
      <c r="C45" s="52">
        <v>9.7</v>
      </c>
      <c r="D45" s="52">
        <v>9.8</v>
      </c>
      <c r="E45" s="52">
        <v>5</v>
      </c>
      <c r="F45" s="52">
        <v>3.5</v>
      </c>
      <c r="G45" s="52">
        <v>2.6</v>
      </c>
      <c r="H45" s="52">
        <v>0.4</v>
      </c>
      <c r="I45" s="52">
        <v>21.6363636363636</v>
      </c>
      <c r="J45" s="52">
        <v>7.6</v>
      </c>
      <c r="K45" s="52">
        <v>3</v>
      </c>
      <c r="L45" s="52">
        <v>4</v>
      </c>
      <c r="M45" s="52">
        <v>3</v>
      </c>
      <c r="N45" s="52"/>
      <c r="O45" s="52">
        <v>0</v>
      </c>
      <c r="P45" s="52">
        <v>0.1</v>
      </c>
      <c r="Q45" s="52">
        <v>2.5</v>
      </c>
      <c r="R45" s="84">
        <f t="shared" si="3"/>
        <v>88.2363636363636</v>
      </c>
      <c r="S45" s="43" t="s">
        <v>31</v>
      </c>
      <c r="T45" s="82">
        <f t="shared" si="4"/>
        <v>15</v>
      </c>
      <c r="U45" s="90"/>
    </row>
    <row r="46" s="28" customFormat="1" ht="15" customHeight="1" spans="1:21">
      <c r="A46" s="49" t="s">
        <v>40</v>
      </c>
      <c r="B46" s="52">
        <v>17.5</v>
      </c>
      <c r="C46" s="52">
        <v>9.7</v>
      </c>
      <c r="D46" s="52">
        <v>9.9</v>
      </c>
      <c r="E46" s="52">
        <v>5</v>
      </c>
      <c r="F46" s="52">
        <v>3.5</v>
      </c>
      <c r="G46" s="52">
        <v>2.8</v>
      </c>
      <c r="H46" s="52">
        <v>1.9</v>
      </c>
      <c r="I46" s="52">
        <v>22.7083333333333</v>
      </c>
      <c r="J46" s="52">
        <v>8.1</v>
      </c>
      <c r="K46" s="52">
        <v>3</v>
      </c>
      <c r="L46" s="52">
        <v>4</v>
      </c>
      <c r="M46" s="52">
        <v>3</v>
      </c>
      <c r="N46" s="52"/>
      <c r="O46" s="52">
        <v>0</v>
      </c>
      <c r="P46" s="52"/>
      <c r="Q46" s="52">
        <v>2.5</v>
      </c>
      <c r="R46" s="84">
        <f t="shared" si="3"/>
        <v>93.6083333333333</v>
      </c>
      <c r="S46" s="43" t="s">
        <v>31</v>
      </c>
      <c r="T46" s="82">
        <f t="shared" si="4"/>
        <v>12</v>
      </c>
      <c r="U46" s="90"/>
    </row>
    <row r="47" s="28" customFormat="1" ht="15" customHeight="1" spans="1:21">
      <c r="A47" s="49" t="s">
        <v>41</v>
      </c>
      <c r="B47" s="52">
        <v>17.8</v>
      </c>
      <c r="C47" s="52">
        <v>10</v>
      </c>
      <c r="D47" s="52">
        <v>10</v>
      </c>
      <c r="E47" s="52">
        <v>5</v>
      </c>
      <c r="F47" s="52">
        <v>3.8</v>
      </c>
      <c r="G47" s="52">
        <v>3</v>
      </c>
      <c r="H47" s="52">
        <v>2.7</v>
      </c>
      <c r="I47" s="52">
        <v>24.0909090909091</v>
      </c>
      <c r="J47" s="52">
        <v>8.2</v>
      </c>
      <c r="K47" s="52">
        <v>3</v>
      </c>
      <c r="L47" s="52">
        <v>4</v>
      </c>
      <c r="M47" s="52">
        <v>3</v>
      </c>
      <c r="N47" s="52"/>
      <c r="O47" s="52">
        <v>2</v>
      </c>
      <c r="P47" s="52"/>
      <c r="Q47" s="52">
        <v>3.5</v>
      </c>
      <c r="R47" s="84">
        <f t="shared" si="3"/>
        <v>100.090909090909</v>
      </c>
      <c r="S47" s="82" t="s">
        <v>25</v>
      </c>
      <c r="T47" s="82">
        <f t="shared" si="4"/>
        <v>6</v>
      </c>
      <c r="U47" s="90"/>
    </row>
    <row r="48" s="28" customFormat="1" ht="15" customHeight="1" spans="1:21">
      <c r="A48" s="49" t="s">
        <v>312</v>
      </c>
      <c r="B48" s="53">
        <v>17</v>
      </c>
      <c r="C48" s="53">
        <v>9.8</v>
      </c>
      <c r="D48" s="53">
        <v>9.5</v>
      </c>
      <c r="E48" s="53">
        <v>5</v>
      </c>
      <c r="F48" s="53">
        <v>3.5</v>
      </c>
      <c r="G48" s="53">
        <v>2.8</v>
      </c>
      <c r="H48" s="53">
        <v>2.5</v>
      </c>
      <c r="I48" s="53">
        <v>20</v>
      </c>
      <c r="J48" s="53">
        <v>8.9</v>
      </c>
      <c r="K48" s="53">
        <v>2.7</v>
      </c>
      <c r="L48" s="53">
        <v>4</v>
      </c>
      <c r="M48" s="53">
        <v>3</v>
      </c>
      <c r="N48" s="53"/>
      <c r="O48" s="53">
        <v>0</v>
      </c>
      <c r="P48" s="53"/>
      <c r="Q48" s="53">
        <v>3.5</v>
      </c>
      <c r="R48" s="84">
        <f t="shared" si="3"/>
        <v>92.2</v>
      </c>
      <c r="S48" s="43" t="s">
        <v>31</v>
      </c>
      <c r="T48" s="82">
        <f t="shared" si="4"/>
        <v>13</v>
      </c>
      <c r="U48" s="90"/>
    </row>
    <row r="49" s="28" customFormat="1" ht="20.1" customHeight="1" spans="1:20">
      <c r="A49" s="54" t="s">
        <v>313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91"/>
      <c r="S49" s="92"/>
      <c r="T49" s="93"/>
    </row>
    <row r="50" s="28" customFormat="1" ht="21" customHeight="1" spans="1:20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94"/>
      <c r="S50" s="95"/>
      <c r="T50" s="93"/>
    </row>
    <row r="51" s="28" customFormat="1" ht="14.25" spans="1:18">
      <c r="A51" s="58" t="s">
        <v>43</v>
      </c>
      <c r="B51" s="34" t="s">
        <v>44</v>
      </c>
      <c r="C51" s="59" t="s">
        <v>314</v>
      </c>
      <c r="D51" s="59" t="s">
        <v>328</v>
      </c>
      <c r="E51" s="59" t="s">
        <v>329</v>
      </c>
      <c r="F51" s="59" t="s">
        <v>320</v>
      </c>
      <c r="G51" s="59" t="s">
        <v>316</v>
      </c>
      <c r="H51" s="59" t="s">
        <v>147</v>
      </c>
      <c r="I51" s="59" t="s">
        <v>99</v>
      </c>
      <c r="J51" s="59" t="s">
        <v>330</v>
      </c>
      <c r="K51" s="59" t="s">
        <v>317</v>
      </c>
      <c r="L51" s="59" t="s">
        <v>318</v>
      </c>
      <c r="M51" s="59"/>
      <c r="N51" s="73"/>
      <c r="O51" s="73"/>
      <c r="P51" s="73"/>
      <c r="Q51" s="96"/>
      <c r="R51" s="3"/>
    </row>
    <row r="52" s="28" customFormat="1" ht="45" customHeight="1" spans="1:18">
      <c r="A52" s="58"/>
      <c r="B52" s="60" t="s">
        <v>45</v>
      </c>
      <c r="C52" s="61" t="s">
        <v>152</v>
      </c>
      <c r="D52" s="61" t="s">
        <v>152</v>
      </c>
      <c r="E52" s="61" t="s">
        <v>107</v>
      </c>
      <c r="F52" s="61" t="s">
        <v>331</v>
      </c>
      <c r="G52" s="61" t="s">
        <v>321</v>
      </c>
      <c r="H52" s="61" t="s">
        <v>321</v>
      </c>
      <c r="I52" s="61" t="s">
        <v>321</v>
      </c>
      <c r="J52" s="61" t="s">
        <v>110</v>
      </c>
      <c r="K52" s="61" t="s">
        <v>110</v>
      </c>
      <c r="L52" s="61" t="s">
        <v>110</v>
      </c>
      <c r="M52" s="59"/>
      <c r="N52" s="38"/>
      <c r="O52" s="38"/>
      <c r="P52" s="38"/>
      <c r="Q52" s="68"/>
      <c r="R52" s="3"/>
    </row>
    <row r="53" s="28" customFormat="1" spans="1:18">
      <c r="A53" s="58"/>
      <c r="B53" s="34" t="s">
        <v>46</v>
      </c>
      <c r="C53" s="62" t="s">
        <v>332</v>
      </c>
      <c r="D53" s="61" t="s">
        <v>113</v>
      </c>
      <c r="E53" s="61" t="s">
        <v>333</v>
      </c>
      <c r="F53" s="61" t="s">
        <v>334</v>
      </c>
      <c r="G53" s="61" t="s">
        <v>159</v>
      </c>
      <c r="H53" s="61" t="s">
        <v>119</v>
      </c>
      <c r="I53" s="61" t="s">
        <v>200</v>
      </c>
      <c r="J53" s="61" t="s">
        <v>161</v>
      </c>
      <c r="K53" s="61" t="s">
        <v>163</v>
      </c>
      <c r="L53" s="61" t="s">
        <v>335</v>
      </c>
      <c r="M53" s="74"/>
      <c r="N53" s="74"/>
      <c r="O53" s="3"/>
      <c r="P53" s="3"/>
      <c r="Q53" s="3"/>
      <c r="R53" s="3"/>
    </row>
    <row r="54" s="28" customFormat="1" ht="35.1" customHeight="1" spans="1:18">
      <c r="A54" s="58"/>
      <c r="B54" s="3" t="s">
        <v>45</v>
      </c>
      <c r="C54" s="61" t="s">
        <v>123</v>
      </c>
      <c r="D54" s="61" t="s">
        <v>123</v>
      </c>
      <c r="E54" s="61" t="s">
        <v>124</v>
      </c>
      <c r="F54" s="61" t="s">
        <v>125</v>
      </c>
      <c r="G54" s="61" t="s">
        <v>165</v>
      </c>
      <c r="H54" s="61" t="s">
        <v>126</v>
      </c>
      <c r="I54" s="61" t="s">
        <v>127</v>
      </c>
      <c r="J54" s="61" t="s">
        <v>128</v>
      </c>
      <c r="K54" s="61" t="s">
        <v>129</v>
      </c>
      <c r="L54" s="61" t="s">
        <v>336</v>
      </c>
      <c r="M54" s="74"/>
      <c r="N54" s="74"/>
      <c r="O54" s="3"/>
      <c r="P54" s="3"/>
      <c r="Q54" s="3"/>
      <c r="R54" s="3"/>
    </row>
    <row r="55" s="28" customFormat="1" spans="1:18">
      <c r="A55" s="58"/>
      <c r="B55" s="63" t="s">
        <v>47</v>
      </c>
      <c r="C55" s="62" t="s">
        <v>48</v>
      </c>
      <c r="D55" s="62" t="s">
        <v>50</v>
      </c>
      <c r="E55" s="62" t="s">
        <v>337</v>
      </c>
      <c r="F55" s="62" t="s">
        <v>202</v>
      </c>
      <c r="G55" s="62" t="s">
        <v>185</v>
      </c>
      <c r="H55" s="62" t="s">
        <v>134</v>
      </c>
      <c r="I55" s="62" t="s">
        <v>216</v>
      </c>
      <c r="J55" s="62" t="s">
        <v>168</v>
      </c>
      <c r="K55" s="62" t="s">
        <v>338</v>
      </c>
      <c r="L55" s="62" t="s">
        <v>187</v>
      </c>
      <c r="M55" s="59"/>
      <c r="N55" s="3"/>
      <c r="O55" s="3"/>
      <c r="P55" s="3"/>
      <c r="Q55" s="3"/>
      <c r="R55" s="3"/>
    </row>
    <row r="56" s="28" customFormat="1" ht="38.1" customHeight="1" spans="1:18">
      <c r="A56" s="64"/>
      <c r="B56" s="63" t="s">
        <v>45</v>
      </c>
      <c r="C56" s="62" t="s">
        <v>58</v>
      </c>
      <c r="D56" s="62" t="s">
        <v>60</v>
      </c>
      <c r="E56" s="62" t="s">
        <v>190</v>
      </c>
      <c r="F56" s="62" t="s">
        <v>62</v>
      </c>
      <c r="G56" s="62" t="s">
        <v>138</v>
      </c>
      <c r="H56" s="62" t="s">
        <v>139</v>
      </c>
      <c r="I56" s="62" t="s">
        <v>139</v>
      </c>
      <c r="J56" s="62" t="s">
        <v>169</v>
      </c>
      <c r="K56" s="62" t="s">
        <v>191</v>
      </c>
      <c r="L56" s="62" t="s">
        <v>339</v>
      </c>
      <c r="M56" s="59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2023.08</vt:lpstr>
      <vt:lpstr>2023.09</vt:lpstr>
      <vt:lpstr>2023.10</vt:lpstr>
      <vt:lpstr>2023.11</vt:lpstr>
      <vt:lpstr>2023.12</vt:lpstr>
      <vt:lpstr>2024.01</vt:lpstr>
      <vt:lpstr>2023-2024上学期文明班评比结果汇总</vt:lpstr>
      <vt:lpstr>2-3</vt:lpstr>
      <vt:lpstr>4月</vt:lpstr>
      <vt:lpstr>5</vt:lpstr>
      <vt:lpstr>6-7</vt:lpstr>
      <vt:lpstr>2023-2024下学期文明班评比结果汇总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2017-12-05T01:19:00Z</dcterms:created>
  <dcterms:modified xsi:type="dcterms:W3CDTF">2024-09-02T08:34:22Z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A1D87191FC914E71BE181F4FE5F59138</vt:lpwstr>
  </property>
</Properties>
</file>